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10860" activeTab="0"/>
  </bookViews>
  <sheets>
    <sheet name="Реестр" sheetId="1" r:id="rId1"/>
  </sheets>
  <definedNames/>
  <calcPr fullCalcOnLoad="1" refMode="R1C1"/>
</workbook>
</file>

<file path=xl/sharedStrings.xml><?xml version="1.0" encoding="utf-8"?>
<sst xmlns="http://schemas.openxmlformats.org/spreadsheetml/2006/main" count="1226" uniqueCount="539">
  <si>
    <t xml:space="preserve">2101060318                    </t>
  </si>
  <si>
    <t xml:space="preserve">2101060346                    </t>
  </si>
  <si>
    <t xml:space="preserve">2101060299                    </t>
  </si>
  <si>
    <t xml:space="preserve">2101060371                    </t>
  </si>
  <si>
    <t xml:space="preserve">2101060333                    </t>
  </si>
  <si>
    <t xml:space="preserve">2101060332                    </t>
  </si>
  <si>
    <t>КАЗНА МУНИЦИПАЛЬНОГО ОБРАЗОВАНИЯ « КОРЖЕВСКОЕ СЕЛЬСКОЕ ПОСЕЛЕНИЕ»</t>
  </si>
  <si>
    <t>Многолетние растения (Рябина -20 шт.,Береза- 70 шт.,Ива- 4 шт.</t>
  </si>
  <si>
    <t>Автодорога ул.Молодежная</t>
  </si>
  <si>
    <t>Автодорога ул.Совхозная</t>
  </si>
  <si>
    <t>Автодорога ул.Школьная</t>
  </si>
  <si>
    <t>Автодорога ул.Мира</t>
  </si>
  <si>
    <t>Автодорога ул.Снайперов</t>
  </si>
  <si>
    <t>Автодорога ул.Пионерская</t>
  </si>
  <si>
    <t>Автодорога ул.Советская</t>
  </si>
  <si>
    <t>Автодорога ул Крайняя</t>
  </si>
  <si>
    <t>Автодорога ул.Промышленная</t>
  </si>
  <si>
    <t>Автодорога ул.Солнечная</t>
  </si>
  <si>
    <t>Автодорога ул.Восточная</t>
  </si>
  <si>
    <t>Автодорога ул.Мирная</t>
  </si>
  <si>
    <t>Автодорога ул.Славянская</t>
  </si>
  <si>
    <t>Автодорога ул.Юбилейная</t>
  </si>
  <si>
    <t>Автодорога ул.Строительная</t>
  </si>
  <si>
    <t>Автодорога ул.Весенняя</t>
  </si>
  <si>
    <t>Автодорога ул.Кубанская</t>
  </si>
  <si>
    <t>Автодорога ул.Цветной бульвая</t>
  </si>
  <si>
    <t>Автодорога ул.Крестьянская</t>
  </si>
  <si>
    <t>Автодорога ул.Тенистая</t>
  </si>
  <si>
    <t>Автодорога ул.Луговая</t>
  </si>
  <si>
    <t>Автодорога  ул.Спортивная</t>
  </si>
  <si>
    <t>Автодорога ул.Казачья</t>
  </si>
  <si>
    <t>Автодорога ул.Ордынская</t>
  </si>
  <si>
    <t>Автодорога ул.Новая</t>
  </si>
  <si>
    <t>Автодорога ул.Энтузиастов</t>
  </si>
  <si>
    <t>Автодорога ул.Красная</t>
  </si>
  <si>
    <t>Автодорога ул.Победы</t>
  </si>
  <si>
    <t>Автодорога ул.Северная</t>
  </si>
  <si>
    <t>Автодорога ул.Звездная</t>
  </si>
  <si>
    <t>Автодорога ул.Кленовая</t>
  </si>
  <si>
    <t>Автодорога ул.Сахалинка</t>
  </si>
  <si>
    <t>Автодорога ул.Полевая</t>
  </si>
  <si>
    <t>Автодорога ул.Ореховая</t>
  </si>
  <si>
    <t>Автодорога ул.Центральная</t>
  </si>
  <si>
    <t>Автодорога  ул.Майская</t>
  </si>
  <si>
    <t>Автодорога ул.Песчаная</t>
  </si>
  <si>
    <t>Автодорога ул. Прикубанская</t>
  </si>
  <si>
    <t>Автодорога ул.Набережная</t>
  </si>
  <si>
    <t>Автодорога ул.Речная</t>
  </si>
  <si>
    <t>Автодорога ул.Степная</t>
  </si>
  <si>
    <t>Автодорога ул.Светлая</t>
  </si>
  <si>
    <t>Автодорога ул.Садовая</t>
  </si>
  <si>
    <t>Автодорога ул.Пролетарская</t>
  </si>
  <si>
    <t>Автодорога ул.Космонавтов</t>
  </si>
  <si>
    <t>Автодорога ул. Комсомольская</t>
  </si>
  <si>
    <t>Автодорога ул.Октябрьская</t>
  </si>
  <si>
    <t>Автодорога ул.Зеленая</t>
  </si>
  <si>
    <t>Автодорога ул.Фестивальная</t>
  </si>
  <si>
    <t>Общественное кладбище</t>
  </si>
  <si>
    <t>Памятный знак в честь воинов 9 армии  и Северо-Кавказского фронта,41 Сухумской  дивизии</t>
  </si>
  <si>
    <t>Тротуар ул.Пионерская</t>
  </si>
  <si>
    <t>Тротуар ул.Октябрьская</t>
  </si>
  <si>
    <t>Тротуар ул.Молодежная</t>
  </si>
  <si>
    <t>Тротуар ул.Краснодарская</t>
  </si>
  <si>
    <t>Газопровод  низкого  давления х.Коржевский, ул. Пролетарская,2</t>
  </si>
  <si>
    <t>Газопровод  низкого  давления  начальная обшеобразовательная школа № 34</t>
  </si>
  <si>
    <t>Газопровод  низкого давления х.Шапарской</t>
  </si>
  <si>
    <t>Газопровод  среднего  давления  х.Коржевский, ул.Мирная 1а</t>
  </si>
  <si>
    <t>Газопровод  среднего давления  начальная обшеобразовательная школа № 34</t>
  </si>
  <si>
    <t>Газопровод  среднего давления х.Коржевский, ул. Пролетарская,2</t>
  </si>
  <si>
    <t>Газопровод межпоселковый х.Шапарской</t>
  </si>
  <si>
    <t>1101030045</t>
  </si>
  <si>
    <t>1101030047</t>
  </si>
  <si>
    <t>1101030043</t>
  </si>
  <si>
    <t>1101030042</t>
  </si>
  <si>
    <t>1101030048</t>
  </si>
  <si>
    <t>1101030046</t>
  </si>
  <si>
    <t>1101030044</t>
  </si>
  <si>
    <t>1101030040</t>
  </si>
  <si>
    <t>28.11.08</t>
  </si>
  <si>
    <t>02.07.08</t>
  </si>
  <si>
    <t>Газопровод распределительный низкого давления х.Шапарской</t>
  </si>
  <si>
    <t xml:space="preserve">Памятник Стелла </t>
  </si>
  <si>
    <t>Мемориал Вечный огонь</t>
  </si>
  <si>
    <t>Здание общежития</t>
  </si>
  <si>
    <t>1101030041</t>
  </si>
  <si>
    <t>Площадка спортивная</t>
  </si>
  <si>
    <t>Насос погружной ЭЦВ 8-25-100</t>
  </si>
  <si>
    <t>Агрегат насосный СМ 100-65-200/4 фекальный</t>
  </si>
  <si>
    <t>Ультрозвуковой расходометр к скв. № 30133 х.Коржевский</t>
  </si>
  <si>
    <t>Ультрозвуковой расходометр к скв. № 469-Д х.Коржевский</t>
  </si>
  <si>
    <t>Ультрозвуковой расходометр к скв. № 78831 х.Коржевский</t>
  </si>
  <si>
    <t>Сооружения очистные канализационные</t>
  </si>
  <si>
    <t>Трансворматор сварочный</t>
  </si>
  <si>
    <t>Здание бани х.Коржевский ул. ул.Пролетарская,26а</t>
  </si>
  <si>
    <t>Здание КНС-1</t>
  </si>
  <si>
    <t>Здание КНС-2 х.Коржевский, ул.Мира-Снайперов</t>
  </si>
  <si>
    <t>Здание КНС-3</t>
  </si>
  <si>
    <t>Здание КНС-4</t>
  </si>
  <si>
    <t>Здание котельной № 41 х.Коржевский,ул.Космонавтов</t>
  </si>
  <si>
    <t>Автоматика АМКО</t>
  </si>
  <si>
    <t>Автоматика АМКО-1</t>
  </si>
  <si>
    <t>Автоматика ПМА</t>
  </si>
  <si>
    <t>Артскважина № 30133 х.Шапарской</t>
  </si>
  <si>
    <t>Артскважина № 456-Д</t>
  </si>
  <si>
    <t>Артскважина № 58244 и водонапорная башня</t>
  </si>
  <si>
    <t>Артскважина № 78831 и водонапорная башня</t>
  </si>
  <si>
    <t>Вагон ул. Краснодарская</t>
  </si>
  <si>
    <t>Водонапорная башня к артскважине №456-Д</t>
  </si>
  <si>
    <t>Водонапорная башня к скваж.№ 30133 х.Шапарской</t>
  </si>
  <si>
    <t>Водопровод Е=17,9 км</t>
  </si>
  <si>
    <t>Водопровод Е-9,6 км. Е-1,4 км.</t>
  </si>
  <si>
    <t>Водопровод наружные водопроводные сети  КОРЭ</t>
  </si>
  <si>
    <t>Газовое внутренне оборудование к котельной № 41</t>
  </si>
  <si>
    <t>Двигатель СМД  к ДЭС-30</t>
  </si>
  <si>
    <t>Дизель-электростанция ДЭС-50 без двигателя</t>
  </si>
  <si>
    <t>Контора</t>
  </si>
  <si>
    <t>Канализационная сеть Е=5 км.</t>
  </si>
  <si>
    <t>Канализационная станция КОРЗ</t>
  </si>
  <si>
    <t>Компрессор  ВФ-23-6,5</t>
  </si>
  <si>
    <t>Компрессор 22 ВФ 6,3/1,5(ОСК)</t>
  </si>
  <si>
    <t>Котел "Универсал" 6</t>
  </si>
  <si>
    <t>Котел КС-1</t>
  </si>
  <si>
    <t>Насос 2СМ 100-65-200/4</t>
  </si>
  <si>
    <t>Насос СМ 100-65-200/4</t>
  </si>
  <si>
    <t>Насос ЭЦВ 8-25-100</t>
  </si>
  <si>
    <t>Насос ЭЦВ 8-25-110</t>
  </si>
  <si>
    <t>Оттяжки</t>
  </si>
  <si>
    <t>Шкаф распределительный (ШРП)</t>
  </si>
  <si>
    <t>0112.2012</t>
  </si>
  <si>
    <t>Трактор Т-25</t>
  </si>
  <si>
    <t>х.Коржевский</t>
  </si>
  <si>
    <t>год ввода в эксплуатацию</t>
  </si>
  <si>
    <t>28.12.2012</t>
  </si>
  <si>
    <t>24.08.2012</t>
  </si>
  <si>
    <t>25.09.2012</t>
  </si>
  <si>
    <t>31.07.2012</t>
  </si>
  <si>
    <t>24.09.2012</t>
  </si>
  <si>
    <t>22.10.09</t>
  </si>
  <si>
    <t>28.12.09</t>
  </si>
  <si>
    <t>09.03.2011</t>
  </si>
  <si>
    <t>14.08.2012</t>
  </si>
  <si>
    <t>26.07.2012</t>
  </si>
  <si>
    <t>10.04.2012</t>
  </si>
  <si>
    <t>16.04.2012</t>
  </si>
  <si>
    <t>РЕЕСТР</t>
  </si>
  <si>
    <t>№№ п.п.</t>
  </si>
  <si>
    <t>по состоянию на</t>
  </si>
  <si>
    <t>Площадь здания основная в кв.м.</t>
  </si>
  <si>
    <t>Площадь земельного  участка в га. или протяжённость в км.</t>
  </si>
  <si>
    <t>дата включения в реестр (исключения) основание</t>
  </si>
  <si>
    <t>Реестровый номер</t>
  </si>
  <si>
    <t>передано с баланса на баланс</t>
  </si>
  <si>
    <t>сведения о регистрации права собственности /наличие тех-паспорта</t>
  </si>
  <si>
    <t>Инвентарный номер</t>
  </si>
  <si>
    <t>Балансовая стоимость (руб.)</t>
  </si>
  <si>
    <t>сумма амортизации (руб.)</t>
  </si>
  <si>
    <t>остаточная стоимость (руб.)</t>
  </si>
  <si>
    <t>Площади здания общая кв.м.</t>
  </si>
  <si>
    <t>МУНИЦИПАЛЬНЫЕ УЧРЕЖДЕНИЯ</t>
  </si>
  <si>
    <t>НЕДВИЖИМОЕ ИМУЩЕСТВО</t>
  </si>
  <si>
    <t>ДВИЖИМОЕ ИМУЩЕСТВО</t>
  </si>
  <si>
    <t>ИТОГО:</t>
  </si>
  <si>
    <t> ДВИЖИМОЕ ИМУЩЕСТВО</t>
  </si>
  <si>
    <t>1.Администрация Коржевского сельского поселения Славянского района</t>
  </si>
  <si>
    <t>муниципального имущества Коржевского сельского поселения Славянского района</t>
  </si>
  <si>
    <t>Здание сельской администрации х.Коржевский</t>
  </si>
  <si>
    <t>ЖК - монитор  х.Коржевский</t>
  </si>
  <si>
    <t>Источник бесперебойного питания</t>
  </si>
  <si>
    <t>Компьютер х.Коржевский</t>
  </si>
  <si>
    <t xml:space="preserve">Литература </t>
  </si>
  <si>
    <t xml:space="preserve">Машинка пишущая "Optima SP-50" </t>
  </si>
  <si>
    <t>Многофункциональное  устройство HP Laser Jet M1005 х.Коржевский</t>
  </si>
  <si>
    <t>Многофункциональное устройство SCX-4200A х.Коржевский</t>
  </si>
  <si>
    <t>Монитор х.Коржевский</t>
  </si>
  <si>
    <t>Монитор 17 LG Flatron F 700 х.Коржевский</t>
  </si>
  <si>
    <t>Монитор 17" LCD Acer AL 1716 х.Коржевский</t>
  </si>
  <si>
    <t>Монитор жидкокристаллический 17" х.Коржевский</t>
  </si>
  <si>
    <t>Ноутбук ASUS X 51RL х.Коржевский</t>
  </si>
  <si>
    <t>Принтер х.Коржевский</t>
  </si>
  <si>
    <t>Принтер   Canon</t>
  </si>
  <si>
    <t>Принтер   Lasep</t>
  </si>
  <si>
    <t>Системный блок Flex 350</t>
  </si>
  <si>
    <t>Системный блок S 2800 AM2BOX/512 DDR</t>
  </si>
  <si>
    <t>Сплит -система</t>
  </si>
  <si>
    <t>Сплит-система</t>
  </si>
  <si>
    <t>Стелаж угловой "Формула"</t>
  </si>
  <si>
    <t>Стол письменный ДР</t>
  </si>
  <si>
    <t>Стол СК - 2001</t>
  </si>
  <si>
    <t>Стол эргономичный "Скиф"</t>
  </si>
  <si>
    <t>Телефонный аппарат</t>
  </si>
  <si>
    <t>Шкаф</t>
  </si>
  <si>
    <t>Шкаф книжный закрытый "Формула"</t>
  </si>
  <si>
    <t>Автомобиль ВАЗ 21703 LADA PRIORA</t>
  </si>
  <si>
    <t>Газонокосилка Harri</t>
  </si>
  <si>
    <t>Газонокосилка  Viking 448</t>
  </si>
  <si>
    <t>Машина переплетная</t>
  </si>
  <si>
    <t>Насос СМ 100-65-200/4 фекальный</t>
  </si>
  <si>
    <t>1101040305</t>
  </si>
  <si>
    <t>1101040306</t>
  </si>
  <si>
    <t>Торговые навесы</t>
  </si>
  <si>
    <t>Гидрант противопожарный</t>
  </si>
  <si>
    <t>1101040310</t>
  </si>
  <si>
    <t>Многофункциональное устройство Canon MF 4018</t>
  </si>
  <si>
    <t>Факс-Panasonic KX</t>
  </si>
  <si>
    <t>Отвал КО-4 коммунальный</t>
  </si>
  <si>
    <t>Накопитель памяти внешний Seagate 500 GB</t>
  </si>
  <si>
    <t>Системный блок ПЭВМ "Владос"</t>
  </si>
  <si>
    <t xml:space="preserve">2101060321                    </t>
  </si>
  <si>
    <t xml:space="preserve">2101060322                    </t>
  </si>
  <si>
    <t>Магнитофон</t>
  </si>
  <si>
    <t>Сирена С-40С</t>
  </si>
  <si>
    <t>Огнетушитель ранцевый</t>
  </si>
  <si>
    <t>Проектор ViewSonic PJD5126</t>
  </si>
  <si>
    <t xml:space="preserve">2101060323                    </t>
  </si>
  <si>
    <t xml:space="preserve">2101060336                    </t>
  </si>
  <si>
    <t xml:space="preserve">2101060334                    </t>
  </si>
  <si>
    <t xml:space="preserve">2101060325                    </t>
  </si>
  <si>
    <t xml:space="preserve">2101060324                    </t>
  </si>
  <si>
    <t xml:space="preserve">2101060376                    </t>
  </si>
  <si>
    <t>Здание СДК</t>
  </si>
  <si>
    <t>Ограда стадиона</t>
  </si>
  <si>
    <t>Библиотечный фонд</t>
  </si>
  <si>
    <t>Библиотечный фонд за 2005 г. С.Н.Покровский "Это вечная боль моей памяти"</t>
  </si>
  <si>
    <t>Литература</t>
  </si>
  <si>
    <t>Литература (Пост.1361 от 01.06.09г.)</t>
  </si>
  <si>
    <t>Литература (Пост.2490 от 20.10.09 .)</t>
  </si>
  <si>
    <t>Литература (Пост.3154 от 29.12.09 .)</t>
  </si>
  <si>
    <t>Литература 2008</t>
  </si>
  <si>
    <t>Книги</t>
  </si>
  <si>
    <t>Монитор 19"Samsung 94ON TFT</t>
  </si>
  <si>
    <t>Пианино "Кубань"</t>
  </si>
  <si>
    <t>Системный блок E2180/1024 PC-6400</t>
  </si>
  <si>
    <t>Акустическая система 500 вт.</t>
  </si>
  <si>
    <t>Акустическая система Wharfedale Pro PM 600</t>
  </si>
  <si>
    <t>Видиокамера "JVC FXM1"</t>
  </si>
  <si>
    <t>Видиоплеер  Samsung 6VBR915013Z</t>
  </si>
  <si>
    <t>Кинопроектор</t>
  </si>
  <si>
    <t>Компрессор</t>
  </si>
  <si>
    <t>Компьютер DEPO Ego 370 MN C 2.8 D \W MC   512M 400\80G\RB48DV\CR\12MGF6200\KBb\MW\Wk\CARE3</t>
  </si>
  <si>
    <t>Контейнер с крышкой</t>
  </si>
  <si>
    <t>Микрофон Shur</t>
  </si>
  <si>
    <t>Микшерный пульт</t>
  </si>
  <si>
    <t>Монитор 17"Samsung 74ON TFT</t>
  </si>
  <si>
    <t>Муз.-управляемый прибор Acme Twoballs</t>
  </si>
  <si>
    <t>Принтер HP Lasep Jet 1018</t>
  </si>
  <si>
    <t>Радио микрофон Enbao SG -922</t>
  </si>
  <si>
    <t>Ревербератор SDD - 2000</t>
  </si>
  <si>
    <t>Рекордер запись на диске</t>
  </si>
  <si>
    <t>Рукав пожарный</t>
  </si>
  <si>
    <t>Спорткомплекс</t>
  </si>
  <si>
    <t>Стол компьютерный</t>
  </si>
  <si>
    <t>Телевизор "Sharp 21EM4 RU"</t>
  </si>
  <si>
    <t>Усилитель  PARK \ 2х2500 W \ 8 Park V Х500-8</t>
  </si>
  <si>
    <t>Усилитель 2х600 W</t>
  </si>
  <si>
    <t>Фотоаппарат цифровой "Kodak EasyShare C533"</t>
  </si>
  <si>
    <t>Холодильник "Норд 244-6-020.021"</t>
  </si>
  <si>
    <t>Литература (50 шт) Постановл.</t>
  </si>
  <si>
    <t>Костюм "Русский женский"</t>
  </si>
  <si>
    <t>Литература (постановл.3078) 17 шт</t>
  </si>
  <si>
    <t>Литература (край)</t>
  </si>
  <si>
    <t>Книги (учебники)</t>
  </si>
  <si>
    <t>Костюм кубанский мужской (5 шт)</t>
  </si>
  <si>
    <t>Костюм кубанский женский (20 шт)</t>
  </si>
  <si>
    <t xml:space="preserve">Микшерный пульт </t>
  </si>
  <si>
    <t>Ноутбук Asus К73Т</t>
  </si>
  <si>
    <t>Многофункциональное  устройство Brother 7057R</t>
  </si>
  <si>
    <t>Сплит системаLGEN CSH 12Y</t>
  </si>
  <si>
    <t>Библиотечный фонд (апрель 12г.</t>
  </si>
  <si>
    <t xml:space="preserve">2101060251-2101060255                    </t>
  </si>
  <si>
    <t>2101060231-2101060250</t>
  </si>
  <si>
    <t xml:space="preserve">2101060327                    </t>
  </si>
  <si>
    <t xml:space="preserve">2101060316                    </t>
  </si>
  <si>
    <t xml:space="preserve">2101060335                    </t>
  </si>
  <si>
    <t xml:space="preserve">2101060298                    </t>
  </si>
  <si>
    <t>Городок детский (горка-7380,00-1шт..городок-24978,00-1шт.качель-кольцевая-24300,00-1шт.)</t>
  </si>
  <si>
    <t>3.Муниципальное казенное учреждение "Общественно-социальный центр Коржевского сельского поселения Славянского района" (МКУ "Коржевский центр")</t>
  </si>
  <si>
    <t xml:space="preserve">1.Муниципальное казенное учреждение культуры Сельский Дом Культуры "Коржевский" (МКУК"Коржевский") </t>
  </si>
  <si>
    <t>Горка</t>
  </si>
  <si>
    <t>Карусель</t>
  </si>
  <si>
    <t>Качель-качалка</t>
  </si>
  <si>
    <t>Качеля 2-х местная</t>
  </si>
  <si>
    <t>1101030065</t>
  </si>
  <si>
    <t>1101030064</t>
  </si>
  <si>
    <t>1101030063</t>
  </si>
  <si>
    <t>Аппарат сварочный</t>
  </si>
  <si>
    <t>Бензокоса Husgvarna 235</t>
  </si>
  <si>
    <t>Бензопила Stihl 390</t>
  </si>
  <si>
    <t>Высоторез</t>
  </si>
  <si>
    <t>Компьютер IMAHGO Flex 122</t>
  </si>
  <si>
    <t>Коса моторная STIHL FS-300 FS-350 № 4134</t>
  </si>
  <si>
    <t>Косилка роторная</t>
  </si>
  <si>
    <t>Косилка роторная навесная "Заря"</t>
  </si>
  <si>
    <t>Монитор жидкокристаллический 17"  Acer  FL 1716 s silver-blak</t>
  </si>
  <si>
    <t>Мотоблок "КАВДИ" МБ 12</t>
  </si>
  <si>
    <t>Мотоблок "Кадви"</t>
  </si>
  <si>
    <t>Мотопомпа</t>
  </si>
  <si>
    <t>Пила цепная</t>
  </si>
  <si>
    <t>Принтер  Samsyng Lasep Jet ML-2015</t>
  </si>
  <si>
    <t>Прицеп для мотоблока</t>
  </si>
  <si>
    <t>Сварочный генератор</t>
  </si>
  <si>
    <t>Стол письменный эргон</t>
  </si>
  <si>
    <t>Тележка прицепная</t>
  </si>
  <si>
    <t>Щит баскетбольный</t>
  </si>
  <si>
    <t>Бензокоса Stihl</t>
  </si>
  <si>
    <t>Плуг трехкорпусный навесной</t>
  </si>
  <si>
    <t>Прицеп тракторный 2ПТС-4,5</t>
  </si>
  <si>
    <t>Трактор Беларус 82.1</t>
  </si>
  <si>
    <t>1101030067</t>
  </si>
  <si>
    <t>1101040286</t>
  </si>
  <si>
    <t>1101040003</t>
  </si>
  <si>
    <t>1101040291</t>
  </si>
  <si>
    <t>Бензопила Stihl MS 180</t>
  </si>
  <si>
    <t>Системный блок  G 440 igioo</t>
  </si>
  <si>
    <t>МФУ Canon i-SENSYS MF-3010</t>
  </si>
  <si>
    <t>Системный блок ПЭВМ</t>
  </si>
  <si>
    <t>Снегоуборщик</t>
  </si>
  <si>
    <t>Бензокоса FS 130 STIHL</t>
  </si>
  <si>
    <t>Стол " Сонета"</t>
  </si>
  <si>
    <t>Стол комплект СК-5</t>
  </si>
  <si>
    <t>Стол комплект СК-13</t>
  </si>
  <si>
    <t xml:space="preserve">1101040290                    </t>
  </si>
  <si>
    <t xml:space="preserve">2101060285                    </t>
  </si>
  <si>
    <t xml:space="preserve">2101060295                    </t>
  </si>
  <si>
    <t xml:space="preserve">2101060294                    </t>
  </si>
  <si>
    <t xml:space="preserve">2101060319                    </t>
  </si>
  <si>
    <t>18.11.09</t>
  </si>
  <si>
    <t>17.03.2012</t>
  </si>
  <si>
    <t>11.12.2012</t>
  </si>
  <si>
    <t>17.05.2012</t>
  </si>
  <si>
    <t>11.09.2012</t>
  </si>
  <si>
    <t>Постановление Администрации Муниципального образования Славянский район № 2125 от 26.08.2010г.</t>
  </si>
  <si>
    <t>Постановление главы муниципального образования Славянский район № 1361 от 01.06.2009г.</t>
  </si>
  <si>
    <t>Постановление главы муниципального образования Славянский район № 2490 от20.10.2009г.</t>
  </si>
  <si>
    <t>Решение Совета Коржевского сельского поселения Славянского района 3 5 от 29.11.2012 г.</t>
  </si>
  <si>
    <t>Распоряжение главы муниципально образования Славянский район № 3490 от 09.10.2006 г.</t>
  </si>
  <si>
    <t>Постановление № 4561 от 29.12.2005 г.</t>
  </si>
  <si>
    <t>Распоряжение главы муниципального образования Славянский район № 2758 от08.06.2006 г.</t>
  </si>
  <si>
    <t>Всего</t>
  </si>
  <si>
    <t>Адрес,местонахождения</t>
  </si>
  <si>
    <t>Администрация Коржевского с\п х.Коржевский ул.Октябрьская 27дом</t>
  </si>
  <si>
    <t>МУК СДК "Коржевский" х.Коржевский,ул.Октябрьская 24а</t>
  </si>
  <si>
    <t>МКУ "Коржевский центр" х.Коржевский,ул.Октябрьская 27дом</t>
  </si>
  <si>
    <t>Постановление администрации Коржевского сельского поселения Славянского района № 209 от 02.11.2010 г.</t>
  </si>
  <si>
    <t>Свидетельство о государственной регистрации права от 29.09.2011 г.</t>
  </si>
  <si>
    <t>Автодорога ул.Дачная 1</t>
  </si>
  <si>
    <t>Автодорога ул.Дачная 2</t>
  </si>
  <si>
    <t>Автодорога ул.Дачная 3</t>
  </si>
  <si>
    <t>Автодорога ул.Дачная 4</t>
  </si>
  <si>
    <t>Автодорога ул.Дачная 5</t>
  </si>
  <si>
    <t>Автодорога ул.Дачная 6</t>
  </si>
  <si>
    <t>Автодорога ул.Дачная 7</t>
  </si>
  <si>
    <t>Автодорога ул.Дачная 8</t>
  </si>
  <si>
    <t>Автодорога ул.Дачная 9</t>
  </si>
  <si>
    <t>Автодорога ул.Шлюзовая</t>
  </si>
  <si>
    <t>Решение Совета Коржевского сельского поселения №2 от 28.06.2013 г.</t>
  </si>
  <si>
    <t>29.06.2013 г.</t>
  </si>
  <si>
    <t>Зеленые насаждения ул.Совхозная</t>
  </si>
  <si>
    <t>Зеленые насаждения ул.Зеленая</t>
  </si>
  <si>
    <t>Зеленые насаждения ул.Советская</t>
  </si>
  <si>
    <t>Зеленые насаждения  ул.Садовая</t>
  </si>
  <si>
    <t>Тротуар ул.Зеленая</t>
  </si>
  <si>
    <t>«01» января 2016  года</t>
  </si>
  <si>
    <t>Металлические ограждения к водонапорной башне №2</t>
  </si>
  <si>
    <t>Металлические ограждения к водонапорной башне №1</t>
  </si>
  <si>
    <t>Линия электропередач ВЛ*0,45 кВ</t>
  </si>
  <si>
    <t>Детский игровой комплекс (качели.лавочки со спинкой)</t>
  </si>
  <si>
    <t>Насос СМ 100-65-200/5</t>
  </si>
  <si>
    <t>Станция СУЗ-40</t>
  </si>
  <si>
    <t xml:space="preserve">Витрина холодильника </t>
  </si>
  <si>
    <t>Щит противопожарный закрытого типа</t>
  </si>
  <si>
    <t>Котел 50кВ</t>
  </si>
  <si>
    <t>Насос 25*8</t>
  </si>
  <si>
    <t>Стенд уличный</t>
  </si>
  <si>
    <t>Тара металлическая с крышкой</t>
  </si>
  <si>
    <t>Туалет из профнастила</t>
  </si>
  <si>
    <t>Контейнер без крышки</t>
  </si>
  <si>
    <t>Лавка со спинкой</t>
  </si>
  <si>
    <t>Лавка без спинки</t>
  </si>
  <si>
    <t>Контейнер для ТБО</t>
  </si>
  <si>
    <t>Правила землепользования и застройки</t>
  </si>
  <si>
    <t>Генеральный план</t>
  </si>
  <si>
    <t>Воздуходувка</t>
  </si>
  <si>
    <t>Насос ЭЦВ 6-6,5-8,5</t>
  </si>
  <si>
    <t>Сиренно-речевая установка 403-470 МГц</t>
  </si>
  <si>
    <t>Энергетический паспорт</t>
  </si>
  <si>
    <t>Гидрант пожарный</t>
  </si>
  <si>
    <t>Элементы памятника</t>
  </si>
  <si>
    <t>Насосный агрегат фекальныйСМ 100-65-200/4</t>
  </si>
  <si>
    <t>Качели Кч-5</t>
  </si>
  <si>
    <t>Качели Кч-6</t>
  </si>
  <si>
    <t>Качели-балансир</t>
  </si>
  <si>
    <t>Скамья детская</t>
  </si>
  <si>
    <t>Вагон-бытовка</t>
  </si>
  <si>
    <t>Решетка металлическая</t>
  </si>
  <si>
    <t>Горка детская Г-1</t>
  </si>
  <si>
    <t>Горка детская Г-2</t>
  </si>
  <si>
    <t>Програмный продукт "Крмплексное развитие коммунальной инфраструктуры"</t>
  </si>
  <si>
    <t>Системный блок</t>
  </si>
  <si>
    <t>Многофункциональнон устройство Canon</t>
  </si>
  <si>
    <t>Многофункциональное устройство Canon MF 4010</t>
  </si>
  <si>
    <t>Многофункциональное устройство Canon MF 3010</t>
  </si>
  <si>
    <t>МФУ DCP-7057R</t>
  </si>
  <si>
    <t>Фотоаппарат</t>
  </si>
  <si>
    <t>Стабилизатор</t>
  </si>
  <si>
    <t>Стол угловой Сен-сей планка правый</t>
  </si>
  <si>
    <t>Кресло Марко ЭКО-30</t>
  </si>
  <si>
    <t>Шкаф СЛ-150</t>
  </si>
  <si>
    <t>Светильник</t>
  </si>
  <si>
    <t>Детектор банкнот</t>
  </si>
  <si>
    <t>Стенд пластиковый на 6 карманов</t>
  </si>
  <si>
    <t>Фонарик</t>
  </si>
  <si>
    <t>Стенд информационный 2,0 кв.м</t>
  </si>
  <si>
    <t xml:space="preserve">Стенд информационный </t>
  </si>
  <si>
    <t>Демопанель</t>
  </si>
  <si>
    <t>Радиосистема с двумя ручными вокальными микрофонами</t>
  </si>
  <si>
    <t>WiFi-роутер ASUS</t>
  </si>
  <si>
    <t>Фотокамера Sony DSC W 210B</t>
  </si>
  <si>
    <t>Системный блок  intel Core</t>
  </si>
  <si>
    <t>Факс Panasonik KХ</t>
  </si>
  <si>
    <t>Мотокоса Stihi</t>
  </si>
  <si>
    <t>Гранитная плита с гравировкой</t>
  </si>
  <si>
    <t>Фотоаппарат цифровой Nikon</t>
  </si>
  <si>
    <t>МФУ (принтер,копир,сканер )</t>
  </si>
  <si>
    <t>Перфоратор электрический</t>
  </si>
  <si>
    <t>Активная АСв пластиковом корпусе</t>
  </si>
  <si>
    <t>МФУ Струйный HD</t>
  </si>
  <si>
    <t>Факс Panasonic</t>
  </si>
  <si>
    <t>Телевизор ж/к SAMSUNG</t>
  </si>
  <si>
    <t>Фотоаппарат цифровой SONY DSC W730</t>
  </si>
  <si>
    <t>Микрофон вокальный</t>
  </si>
  <si>
    <t>Сканер дискотечный</t>
  </si>
  <si>
    <t>Костюмы сценические</t>
  </si>
  <si>
    <t>Платья для солистов</t>
  </si>
  <si>
    <t>Кулер Ecotronic</t>
  </si>
  <si>
    <t>Стенд с карманами р-р 1250х1800 мм</t>
  </si>
  <si>
    <t>Тумба</t>
  </si>
  <si>
    <t>Стол Оптима</t>
  </si>
  <si>
    <t>Стол Оптима Б8</t>
  </si>
  <si>
    <t>Стол рабочий Альфа</t>
  </si>
  <si>
    <t>Шкаф (ольха) А25</t>
  </si>
  <si>
    <t>Шкаф (ольха) А22</t>
  </si>
  <si>
    <t>Шкаф (ольха) А20</t>
  </si>
  <si>
    <t>Стол А03</t>
  </si>
  <si>
    <t>Тумба 208/1</t>
  </si>
  <si>
    <t>2101060527</t>
  </si>
  <si>
    <t>2101060539</t>
  </si>
  <si>
    <t>2101060537</t>
  </si>
  <si>
    <t>2101060534</t>
  </si>
  <si>
    <t>2101060533</t>
  </si>
  <si>
    <t>2101060532</t>
  </si>
  <si>
    <t>2101060530</t>
  </si>
  <si>
    <t>2101060531</t>
  </si>
  <si>
    <t>2101060528</t>
  </si>
  <si>
    <t>Лестница трехсекционная 3*16</t>
  </si>
  <si>
    <t>2101060425</t>
  </si>
  <si>
    <t>Шкаф для одежды в спортивную раздевалку</t>
  </si>
  <si>
    <t>2101060669-2101060680</t>
  </si>
  <si>
    <t>Чайный сервис</t>
  </si>
  <si>
    <t>2101060459-2101060458</t>
  </si>
  <si>
    <t>Литература  Постановл. 431 от 25.02.2014 г. (13 шт)</t>
  </si>
  <si>
    <t>Справочник органов государственной власти Краснодарского края</t>
  </si>
  <si>
    <t>Литература  Постановл.432 от 25.02.2014 (56 шт)</t>
  </si>
  <si>
    <t>Книги (постановление 420 от 19.02.13 г.)</t>
  </si>
  <si>
    <t>Книга "Славянск-на-Кубани"</t>
  </si>
  <si>
    <t>Кубанская библиотека Т-20,21,22</t>
  </si>
  <si>
    <t>Книги  (Пост.694 от 12.03.15 г.)</t>
  </si>
  <si>
    <t>Литература 25.04.13</t>
  </si>
  <si>
    <t>Православная энциклопедия (Т.27,28,29)</t>
  </si>
  <si>
    <t>Любимый город Славянск-на-Кубани</t>
  </si>
  <si>
    <t>Книги (Постановл.3200 от 09.12.2013 г.)</t>
  </si>
  <si>
    <t>Книги  2015г.</t>
  </si>
  <si>
    <t>Книга Покровского С.Н. Улыбки первого семестра</t>
  </si>
  <si>
    <t>Костюм кубанский женский</t>
  </si>
  <si>
    <t>2101060553-2101060660</t>
  </si>
  <si>
    <t>2101060471-2101060474</t>
  </si>
  <si>
    <t>ВСЕГО</t>
  </si>
  <si>
    <t>Шкаф ШБС-02-15Т</t>
  </si>
  <si>
    <t>Компьютер планшетный</t>
  </si>
  <si>
    <t>МФУ Canon</t>
  </si>
  <si>
    <t>2101060481</t>
  </si>
  <si>
    <t>2101060488</t>
  </si>
  <si>
    <t>Детектор валют</t>
  </si>
  <si>
    <t>Бензокоса  Stihl</t>
  </si>
  <si>
    <t>Разбрасыватель песка</t>
  </si>
  <si>
    <t>Косилка роторная навесная Л-501Д</t>
  </si>
  <si>
    <t>Мотопомпа PROF I WP15A</t>
  </si>
  <si>
    <t>Кусторез STIHL FS400</t>
  </si>
  <si>
    <t>Бензокоса Husgvarna 143 R2</t>
  </si>
  <si>
    <t>Газонокосилка HUSGVARNA</t>
  </si>
  <si>
    <t>Шкаф ШАР-21</t>
  </si>
  <si>
    <t>Стол офисный</t>
  </si>
  <si>
    <t>Весы M-ER 327-15.2 LED</t>
  </si>
  <si>
    <t>Сетка гандбольная</t>
  </si>
  <si>
    <t>Тент -полиэстор</t>
  </si>
  <si>
    <t>Кондиционер</t>
  </si>
  <si>
    <t>01.01.2006</t>
  </si>
  <si>
    <t>1101060089</t>
  </si>
  <si>
    <t>1101060090</t>
  </si>
  <si>
    <t>Автомагнитова</t>
  </si>
  <si>
    <t>Скамья гимнастическая</t>
  </si>
  <si>
    <t>Каркас металлческий</t>
  </si>
  <si>
    <t>2101060307-2101060315</t>
  </si>
  <si>
    <t>Литература (Постановл.1524 от 16.07.10г.) (28 шт)</t>
  </si>
  <si>
    <t>Кубанский сборник</t>
  </si>
  <si>
    <t>Литература (энциклопедия, провославный календарь)</t>
  </si>
  <si>
    <t>Литература (Постановл.1449 от 01.08.12г.)</t>
  </si>
  <si>
    <t>Литература (Постановл.1920 от 14.09.12г.)</t>
  </si>
  <si>
    <t>2101060661-2101060663</t>
  </si>
  <si>
    <t>Бензокоса - Шттиль 130</t>
  </si>
  <si>
    <t>Микоса ECHO SRM 330 ES</t>
  </si>
  <si>
    <t>14.06.2010</t>
  </si>
  <si>
    <t>2101060175</t>
  </si>
  <si>
    <t>Косилка КРН-2,15</t>
  </si>
  <si>
    <t>23.06.2008</t>
  </si>
  <si>
    <t>1101040316</t>
  </si>
  <si>
    <t xml:space="preserve">1101050001                    </t>
  </si>
  <si>
    <t>1101060151-1101060163</t>
  </si>
  <si>
    <t>Лавочка для парковой зоны (12 шт)</t>
  </si>
  <si>
    <t>2101060266-2101060277</t>
  </si>
  <si>
    <t>2101060273-2101060276</t>
  </si>
  <si>
    <t>2101060279-2101060397</t>
  </si>
  <si>
    <t>Контейнер для ТБО(10 шт)</t>
  </si>
  <si>
    <t>2101060624-2101060627</t>
  </si>
  <si>
    <t>Котел КС-1  (собственного изготовления)</t>
  </si>
  <si>
    <t>Пожарный гидрант</t>
  </si>
  <si>
    <t>Насос циркуляционный</t>
  </si>
  <si>
    <t>Теплотрасса 724 м (однотрубн)</t>
  </si>
  <si>
    <t>Лавочки садовые (4 шт)</t>
  </si>
  <si>
    <t>Утверждаю</t>
  </si>
  <si>
    <t>Глава Коржевского сельского</t>
  </si>
  <si>
    <t>поселения Славянского района</t>
  </si>
  <si>
    <t>__________________Л.Н.Трегубова</t>
  </si>
  <si>
    <t>"_____"___________2015 г.</t>
  </si>
  <si>
    <r>
      <t xml:space="preserve">Решение Совета Коржевского сельского поселения Славянского района № 5 от </t>
    </r>
    <r>
      <rPr>
        <i/>
        <sz val="5"/>
        <rFont val="Arial"/>
        <family val="2"/>
      </rPr>
      <t>07.02.2008</t>
    </r>
    <r>
      <rPr>
        <sz val="5"/>
        <rFont val="Arial"/>
        <family val="2"/>
      </rPr>
      <t>г.</t>
    </r>
  </si>
  <si>
    <r>
      <t xml:space="preserve">Решение второго созыва сессии Совета муниципального образования Славянский район № 10 от 15.05.2010 г. № 5 от </t>
    </r>
    <r>
      <rPr>
        <i/>
        <sz val="5"/>
        <rFont val="Arial"/>
        <family val="2"/>
      </rPr>
      <t>07.02.2008</t>
    </r>
    <r>
      <rPr>
        <sz val="5"/>
        <rFont val="Arial"/>
        <family val="2"/>
      </rPr>
      <t>г.</t>
    </r>
  </si>
  <si>
    <r>
      <t xml:space="preserve">Распоряжение главы муниципального образования Славянский район № 41-р от 01.02.2006 г. № 10 от 15.05.2010 г. № 5 от </t>
    </r>
    <r>
      <rPr>
        <i/>
        <sz val="5"/>
        <rFont val="Arial"/>
        <family val="2"/>
      </rPr>
      <t>07.02.2008</t>
    </r>
    <r>
      <rPr>
        <sz val="5"/>
        <rFont val="Arial"/>
        <family val="2"/>
      </rPr>
      <t>г.</t>
    </r>
  </si>
  <si>
    <t>11010600025</t>
  </si>
  <si>
    <t xml:space="preserve">Главный бухгалтер                                                                   Л.Я.Косяк </t>
  </si>
  <si>
    <t>Наименование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</si>
</sst>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\-0.00"/>
    <numFmt numFmtId="169" formatCode="0.0"/>
    <numFmt numFmtId="170" formatCode="mmm/yyyy"/>
    <numFmt numFmtId="171" formatCode="0.00_ ;[Red]\-0.00\ "/>
    <numFmt numFmtId="172" formatCode="[$-FC19]d\ mmmm\ yyyy\ &quot;г.&quot;"/>
    <numFmt numFmtId="173" formatCode="0.000"/>
    <numFmt numFmtId="174" formatCode="0.0000"/>
  </numFmts>
  <fonts count="47">
    <font>
      <sz val="10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Arial Cyr"/>
      <family val="0"/>
    </font>
    <font>
      <sz val="5"/>
      <name val="Arial"/>
      <family val="2"/>
    </font>
    <font>
      <i/>
      <sz val="5"/>
      <name val="Arial"/>
      <family val="2"/>
    </font>
    <font>
      <sz val="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ACC8BD"/>
      </left>
      <right style="thin">
        <color rgb="FFACC8BD"/>
      </right>
      <top style="thin">
        <color rgb="FFACC8BD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ACC8BD"/>
      </left>
      <right>
        <color indexed="63"/>
      </right>
      <top style="thin">
        <color rgb="FFACC8BD"/>
      </top>
      <bottom style="thin">
        <color rgb="FFACC8BD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 quotePrefix="1">
      <alignment horizontal="left" wrapText="1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168" fontId="4" fillId="0" borderId="10" xfId="52" applyNumberFormat="1" applyFont="1" applyBorder="1" applyAlignment="1">
      <alignment horizontal="right"/>
      <protection/>
    </xf>
    <xf numFmtId="1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 wrapText="1"/>
    </xf>
    <xf numFmtId="14" fontId="4" fillId="0" borderId="10" xfId="0" applyNumberFormat="1" applyFont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14" fontId="4" fillId="0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4" fillId="0" borderId="10" xfId="0" applyNumberFormat="1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horizontal="center"/>
    </xf>
    <xf numFmtId="168" fontId="4" fillId="0" borderId="10" xfId="52" applyNumberFormat="1" applyFont="1" applyBorder="1" applyAlignment="1">
      <alignment horizontal="right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168" fontId="4" fillId="0" borderId="10" xfId="52" applyNumberFormat="1" applyFont="1" applyBorder="1" applyAlignment="1">
      <alignment/>
      <protection/>
    </xf>
    <xf numFmtId="168" fontId="4" fillId="0" borderId="10" xfId="52" applyNumberFormat="1" applyFont="1" applyBorder="1" applyAlignment="1">
      <alignment/>
      <protection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right" wrapText="1"/>
    </xf>
    <xf numFmtId="0" fontId="4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2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14" fontId="0" fillId="0" borderId="10" xfId="0" applyNumberFormat="1" applyBorder="1" applyAlignment="1">
      <alignment vertical="top" wrapText="1"/>
    </xf>
    <xf numFmtId="14" fontId="6" fillId="0" borderId="12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6" xfId="54" applyNumberFormat="1" applyFont="1" applyBorder="1" applyAlignment="1">
      <alignment horizontal="left" vertical="top" wrapText="1"/>
      <protection/>
    </xf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4" fillId="0" borderId="16" xfId="54" applyNumberFormat="1" applyFont="1" applyBorder="1" applyAlignment="1">
      <alignment horizontal="left" wrapText="1"/>
      <protection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wrapText="1"/>
    </xf>
    <xf numFmtId="14" fontId="6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8" xfId="0" applyNumberFormat="1" applyFont="1" applyFill="1" applyBorder="1" applyAlignment="1">
      <alignment horizontal="right"/>
    </xf>
    <xf numFmtId="0" fontId="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4" fontId="4" fillId="0" borderId="1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53" applyNumberFormat="1" applyFont="1" applyFill="1" applyBorder="1" applyAlignment="1">
      <alignment horizontal="left" wrapText="1"/>
      <protection/>
    </xf>
    <xf numFmtId="0" fontId="4" fillId="0" borderId="20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21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0" fontId="4" fillId="0" borderId="16" xfId="54" applyNumberFormat="1" applyFont="1" applyBorder="1" applyAlignment="1">
      <alignment horizontal="right" wrapText="1"/>
      <protection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 quotePrefix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6" fillId="0" borderId="12" xfId="0" applyNumberFormat="1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 quotePrefix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г." xfId="52"/>
    <cellStyle name="Обычный_Лист1" xfId="53"/>
    <cellStyle name="Обычный_Реестр 2015 Го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512"/>
  <sheetViews>
    <sheetView tabSelected="1" zoomScalePageLayoutView="0" workbookViewId="0" topLeftCell="A1">
      <pane ySplit="12" topLeftCell="A13" activePane="bottomLeft" state="frozen"/>
      <selection pane="topLeft" activeCell="E1" sqref="E1"/>
      <selection pane="bottomLeft" activeCell="A1" sqref="A1"/>
    </sheetView>
  </sheetViews>
  <sheetFormatPr defaultColWidth="9.00390625" defaultRowHeight="12.75"/>
  <cols>
    <col min="1" max="1" width="5.375" style="0" customWidth="1"/>
    <col min="2" max="2" width="26.25390625" style="0" customWidth="1"/>
    <col min="3" max="3" width="23.25390625" style="0" customWidth="1"/>
    <col min="4" max="4" width="11.25390625" style="0" customWidth="1"/>
    <col min="5" max="5" width="11.625" style="0" customWidth="1"/>
    <col min="6" max="6" width="15.125" style="0" customWidth="1"/>
    <col min="7" max="7" width="14.625" style="0" customWidth="1"/>
    <col min="8" max="8" width="13.625" style="0" customWidth="1"/>
    <col min="9" max="9" width="14.625" style="0" customWidth="1"/>
    <col min="10" max="10" width="9.25390625" style="0" customWidth="1"/>
    <col min="11" max="11" width="10.625" style="0" customWidth="1"/>
    <col min="12" max="12" width="8.00390625" style="0" customWidth="1"/>
    <col min="13" max="13" width="15.125" style="0" customWidth="1"/>
    <col min="14" max="14" width="10.125" style="0" customWidth="1"/>
    <col min="15" max="15" width="12.25390625" style="0" customWidth="1"/>
  </cols>
  <sheetData>
    <row r="2" spans="12:14" ht="12.75">
      <c r="L2" s="127" t="s">
        <v>528</v>
      </c>
      <c r="M2" s="127"/>
      <c r="N2" s="127"/>
    </row>
    <row r="3" ht="12.75">
      <c r="L3" t="s">
        <v>529</v>
      </c>
    </row>
    <row r="4" ht="12.75">
      <c r="L4" t="s">
        <v>530</v>
      </c>
    </row>
    <row r="5" ht="12.75">
      <c r="L5" t="s">
        <v>531</v>
      </c>
    </row>
    <row r="6" spans="1:12" ht="15.75">
      <c r="A6" s="1"/>
      <c r="L6" t="s">
        <v>532</v>
      </c>
    </row>
    <row r="7" spans="1:16" ht="15.75">
      <c r="A7" s="149" t="s">
        <v>144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</row>
    <row r="8" spans="1:15" ht="15.75">
      <c r="A8" s="150" t="s">
        <v>164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</row>
    <row r="9" ht="18.75">
      <c r="A9" s="2"/>
    </row>
    <row r="10" spans="1:15" ht="15.75" customHeight="1">
      <c r="A10" s="154" t="s">
        <v>145</v>
      </c>
      <c r="B10" s="147" t="s">
        <v>338</v>
      </c>
      <c r="C10" s="147" t="s">
        <v>538</v>
      </c>
      <c r="D10" s="19"/>
      <c r="E10" s="19"/>
      <c r="F10" s="148" t="s">
        <v>146</v>
      </c>
      <c r="G10" s="156"/>
      <c r="H10" s="156"/>
      <c r="I10" s="157"/>
      <c r="J10" s="147" t="s">
        <v>147</v>
      </c>
      <c r="K10" s="147" t="s">
        <v>148</v>
      </c>
      <c r="L10" s="147" t="s">
        <v>150</v>
      </c>
      <c r="M10" s="147" t="s">
        <v>149</v>
      </c>
      <c r="N10" s="147" t="s">
        <v>151</v>
      </c>
      <c r="O10" s="147" t="s">
        <v>152</v>
      </c>
    </row>
    <row r="11" spans="1:15" ht="15.75">
      <c r="A11" s="155"/>
      <c r="B11" s="147"/>
      <c r="C11" s="147"/>
      <c r="D11" s="163" t="s">
        <v>131</v>
      </c>
      <c r="E11" s="163" t="s">
        <v>153</v>
      </c>
      <c r="F11" s="145" t="s">
        <v>361</v>
      </c>
      <c r="G11" s="145"/>
      <c r="H11" s="145"/>
      <c r="I11" s="145"/>
      <c r="J11" s="147"/>
      <c r="K11" s="147"/>
      <c r="L11" s="147"/>
      <c r="M11" s="147"/>
      <c r="N11" s="147"/>
      <c r="O11" s="147"/>
    </row>
    <row r="12" spans="1:15" ht="47.25">
      <c r="A12" s="155"/>
      <c r="B12" s="147"/>
      <c r="C12" s="147"/>
      <c r="D12" s="164"/>
      <c r="E12" s="164"/>
      <c r="F12" s="20" t="s">
        <v>154</v>
      </c>
      <c r="G12" s="19" t="s">
        <v>155</v>
      </c>
      <c r="H12" s="19" t="s">
        <v>156</v>
      </c>
      <c r="I12" s="19" t="s">
        <v>157</v>
      </c>
      <c r="J12" s="147"/>
      <c r="K12" s="147"/>
      <c r="L12" s="147"/>
      <c r="M12" s="147"/>
      <c r="N12" s="147"/>
      <c r="O12" s="147"/>
    </row>
    <row r="13" spans="1:15" s="153" customFormat="1" ht="11.25">
      <c r="A13" s="151">
        <v>1</v>
      </c>
      <c r="B13" s="151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  <c r="I13" s="152">
        <v>9</v>
      </c>
      <c r="J13" s="152">
        <v>10</v>
      </c>
      <c r="K13" s="152">
        <v>11</v>
      </c>
      <c r="L13" s="152">
        <v>12</v>
      </c>
      <c r="M13" s="151">
        <v>13</v>
      </c>
      <c r="N13" s="152">
        <v>14</v>
      </c>
      <c r="O13" s="152">
        <v>15</v>
      </c>
    </row>
    <row r="14" spans="1:15" ht="15.75">
      <c r="A14" s="145" t="s">
        <v>158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</row>
    <row r="15" spans="1:15" ht="15.75">
      <c r="A15" s="146" t="s">
        <v>163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</row>
    <row r="16" spans="1:15" ht="15.75">
      <c r="A16" s="145" t="s">
        <v>159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</row>
    <row r="17" spans="1:15" ht="51">
      <c r="A17" s="55">
        <v>1</v>
      </c>
      <c r="B17" s="5" t="s">
        <v>339</v>
      </c>
      <c r="C17" s="4" t="s">
        <v>165</v>
      </c>
      <c r="D17" s="48">
        <v>2006</v>
      </c>
      <c r="E17" s="6">
        <v>1101020001</v>
      </c>
      <c r="F17" s="6">
        <v>460423.52</v>
      </c>
      <c r="G17" s="35">
        <v>401922.89</v>
      </c>
      <c r="H17" s="36">
        <f>F17-G17</f>
        <v>58500.630000000005</v>
      </c>
      <c r="I17" s="36"/>
      <c r="J17" s="13">
        <v>150</v>
      </c>
      <c r="K17" s="43"/>
      <c r="L17" s="17"/>
      <c r="M17" s="160" t="s">
        <v>535</v>
      </c>
      <c r="N17" s="17"/>
      <c r="O17" s="17"/>
    </row>
    <row r="18" spans="1:15" ht="15.75">
      <c r="A18" s="55"/>
      <c r="B18" s="17"/>
      <c r="C18" s="18" t="s">
        <v>161</v>
      </c>
      <c r="D18" s="16"/>
      <c r="E18" s="16"/>
      <c r="F18" s="12">
        <f>SUM(F17)</f>
        <v>460423.52</v>
      </c>
      <c r="G18" s="51">
        <f>SUM(G17:G17)</f>
        <v>401922.89</v>
      </c>
      <c r="H18" s="37">
        <f>SUM(H17:H17)</f>
        <v>58500.630000000005</v>
      </c>
      <c r="I18" s="37">
        <f>SUM(I17:I17)</f>
        <v>0</v>
      </c>
      <c r="J18" s="22"/>
      <c r="K18" s="20"/>
      <c r="L18" s="20"/>
      <c r="M18" s="20"/>
      <c r="N18" s="16"/>
      <c r="O18" s="20"/>
    </row>
    <row r="19" spans="1:15" ht="15.75">
      <c r="A19" s="17"/>
      <c r="B19" s="17"/>
      <c r="C19" s="144" t="s">
        <v>160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ht="33.75">
      <c r="A20" s="55">
        <f aca="true" t="shared" si="0" ref="A20:A83">A19+1</f>
        <v>1</v>
      </c>
      <c r="B20" s="5" t="s">
        <v>339</v>
      </c>
      <c r="C20" s="4" t="s">
        <v>167</v>
      </c>
      <c r="D20" s="47">
        <v>2012</v>
      </c>
      <c r="E20" s="6">
        <v>2101040287</v>
      </c>
      <c r="F20" s="10">
        <v>1919.86</v>
      </c>
      <c r="G20" s="10">
        <v>1919.86</v>
      </c>
      <c r="H20" s="14">
        <f>F20-G20</f>
        <v>0</v>
      </c>
      <c r="I20" s="14"/>
      <c r="J20" s="128"/>
      <c r="K20" s="128"/>
      <c r="L20" s="128"/>
      <c r="M20" s="128"/>
      <c r="N20" s="128"/>
      <c r="O20" s="128"/>
    </row>
    <row r="21" spans="1:15" ht="33.75">
      <c r="A21" s="55">
        <f t="shared" si="0"/>
        <v>2</v>
      </c>
      <c r="B21" s="5" t="s">
        <v>339</v>
      </c>
      <c r="C21" s="4" t="s">
        <v>397</v>
      </c>
      <c r="D21" s="47">
        <v>2012</v>
      </c>
      <c r="E21" s="6">
        <v>2101060289</v>
      </c>
      <c r="F21" s="10">
        <v>20864.76</v>
      </c>
      <c r="G21" s="10">
        <v>20864.76</v>
      </c>
      <c r="H21" s="14">
        <f aca="true" t="shared" si="1" ref="H21:H53">F21-G21</f>
        <v>0</v>
      </c>
      <c r="I21" s="14"/>
      <c r="J21" s="128"/>
      <c r="K21" s="128"/>
      <c r="L21" s="128"/>
      <c r="M21" s="128"/>
      <c r="N21" s="128"/>
      <c r="O21" s="128"/>
    </row>
    <row r="22" spans="1:15" ht="33.75">
      <c r="A22" s="55">
        <f t="shared" si="0"/>
        <v>3</v>
      </c>
      <c r="B22" s="5" t="s">
        <v>339</v>
      </c>
      <c r="C22" s="4" t="s">
        <v>205</v>
      </c>
      <c r="D22" s="47">
        <v>2012</v>
      </c>
      <c r="E22" s="6">
        <v>2101060288</v>
      </c>
      <c r="F22" s="10">
        <v>3189.54</v>
      </c>
      <c r="G22" s="10">
        <v>3189.54</v>
      </c>
      <c r="H22" s="14">
        <f t="shared" si="1"/>
        <v>0</v>
      </c>
      <c r="I22" s="14"/>
      <c r="J22" s="128"/>
      <c r="K22" s="128"/>
      <c r="L22" s="128"/>
      <c r="M22" s="128"/>
      <c r="N22" s="128"/>
      <c r="O22" s="128"/>
    </row>
    <row r="23" spans="1:15" ht="33.75">
      <c r="A23" s="55">
        <f t="shared" si="0"/>
        <v>4</v>
      </c>
      <c r="B23" s="5" t="s">
        <v>339</v>
      </c>
      <c r="C23" s="4" t="s">
        <v>206</v>
      </c>
      <c r="D23" s="47">
        <v>2012</v>
      </c>
      <c r="E23" s="6">
        <v>2101060379</v>
      </c>
      <c r="F23" s="11">
        <v>13388</v>
      </c>
      <c r="G23" s="11">
        <v>13388</v>
      </c>
      <c r="H23" s="14">
        <f t="shared" si="1"/>
        <v>0</v>
      </c>
      <c r="I23" s="14"/>
      <c r="J23" s="128"/>
      <c r="K23" s="128"/>
      <c r="L23" s="128"/>
      <c r="M23" s="128"/>
      <c r="N23" s="128"/>
      <c r="O23" s="128"/>
    </row>
    <row r="24" spans="1:15" ht="33.75">
      <c r="A24" s="55">
        <f t="shared" si="0"/>
        <v>5</v>
      </c>
      <c r="B24" s="5" t="s">
        <v>339</v>
      </c>
      <c r="C24" s="4" t="s">
        <v>398</v>
      </c>
      <c r="D24" s="47">
        <v>2007</v>
      </c>
      <c r="E24" s="6">
        <v>2101060378</v>
      </c>
      <c r="F24" s="11">
        <v>6332</v>
      </c>
      <c r="G24" s="11">
        <v>6332</v>
      </c>
      <c r="H24" s="14">
        <f t="shared" si="1"/>
        <v>0</v>
      </c>
      <c r="I24" s="14"/>
      <c r="J24" s="128"/>
      <c r="K24" s="128"/>
      <c r="L24" s="128"/>
      <c r="M24" s="128"/>
      <c r="N24" s="128"/>
      <c r="O24" s="128"/>
    </row>
    <row r="25" spans="1:15" ht="33.75">
      <c r="A25" s="55">
        <f t="shared" si="0"/>
        <v>6</v>
      </c>
      <c r="B25" s="5" t="s">
        <v>339</v>
      </c>
      <c r="C25" s="4" t="s">
        <v>166</v>
      </c>
      <c r="D25" s="24">
        <v>39066</v>
      </c>
      <c r="E25" s="6">
        <v>1101040181</v>
      </c>
      <c r="F25" s="10">
        <v>6995.16</v>
      </c>
      <c r="G25" s="10">
        <v>6995.16</v>
      </c>
      <c r="H25" s="14">
        <f t="shared" si="1"/>
        <v>0</v>
      </c>
      <c r="I25" s="14"/>
      <c r="J25" s="128"/>
      <c r="K25" s="128"/>
      <c r="L25" s="128"/>
      <c r="M25" s="128"/>
      <c r="N25" s="128"/>
      <c r="O25" s="128"/>
    </row>
    <row r="26" spans="1:15" ht="33.75">
      <c r="A26" s="55">
        <f t="shared" si="0"/>
        <v>7</v>
      </c>
      <c r="B26" s="5" t="s">
        <v>339</v>
      </c>
      <c r="C26" s="8" t="s">
        <v>168</v>
      </c>
      <c r="D26" s="24">
        <v>38718</v>
      </c>
      <c r="E26" s="6">
        <v>1101040203</v>
      </c>
      <c r="F26" s="10">
        <v>14926.68</v>
      </c>
      <c r="G26" s="10">
        <v>14926.68</v>
      </c>
      <c r="H26" s="14">
        <f t="shared" si="1"/>
        <v>0</v>
      </c>
      <c r="I26" s="14"/>
      <c r="J26" s="128"/>
      <c r="K26" s="128"/>
      <c r="L26" s="128"/>
      <c r="M26" s="128"/>
      <c r="N26" s="128"/>
      <c r="O26" s="128"/>
    </row>
    <row r="27" spans="1:15" ht="33.75">
      <c r="A27" s="55">
        <f t="shared" si="0"/>
        <v>8</v>
      </c>
      <c r="B27" s="5" t="s">
        <v>339</v>
      </c>
      <c r="C27" s="8" t="s">
        <v>397</v>
      </c>
      <c r="D27" s="24">
        <v>39066</v>
      </c>
      <c r="E27" s="6">
        <v>1101040075</v>
      </c>
      <c r="F27" s="10">
        <v>13000.92</v>
      </c>
      <c r="G27" s="10">
        <v>13000.92</v>
      </c>
      <c r="H27" s="14">
        <f t="shared" si="1"/>
        <v>0</v>
      </c>
      <c r="I27" s="14"/>
      <c r="J27" s="128"/>
      <c r="K27" s="128"/>
      <c r="L27" s="128"/>
      <c r="M27" s="128"/>
      <c r="N27" s="128"/>
      <c r="O27" s="128"/>
    </row>
    <row r="28" spans="1:15" ht="33.75">
      <c r="A28" s="55">
        <f t="shared" si="0"/>
        <v>9</v>
      </c>
      <c r="B28" s="5" t="s">
        <v>339</v>
      </c>
      <c r="C28" s="9" t="s">
        <v>169</v>
      </c>
      <c r="D28" s="24">
        <v>38718</v>
      </c>
      <c r="E28" s="6">
        <v>9</v>
      </c>
      <c r="F28" s="11">
        <v>214.6</v>
      </c>
      <c r="G28" s="11">
        <v>214.6</v>
      </c>
      <c r="H28" s="14">
        <f t="shared" si="1"/>
        <v>0</v>
      </c>
      <c r="I28" s="14"/>
      <c r="J28" s="128"/>
      <c r="K28" s="128"/>
      <c r="L28" s="128"/>
      <c r="M28" s="128"/>
      <c r="N28" s="128"/>
      <c r="O28" s="128"/>
    </row>
    <row r="29" spans="1:15" ht="33.75">
      <c r="A29" s="55">
        <f t="shared" si="0"/>
        <v>10</v>
      </c>
      <c r="B29" s="5" t="s">
        <v>339</v>
      </c>
      <c r="C29" s="57" t="s">
        <v>494</v>
      </c>
      <c r="D29" s="129" t="s">
        <v>495</v>
      </c>
      <c r="E29" s="57" t="s">
        <v>496</v>
      </c>
      <c r="F29" s="81">
        <v>3472.2</v>
      </c>
      <c r="G29" s="11">
        <v>3472.2</v>
      </c>
      <c r="H29" s="14">
        <f t="shared" si="1"/>
        <v>0</v>
      </c>
      <c r="I29" s="14"/>
      <c r="J29" s="128"/>
      <c r="K29" s="128"/>
      <c r="L29" s="128"/>
      <c r="M29" s="128"/>
      <c r="N29" s="128"/>
      <c r="O29" s="128"/>
    </row>
    <row r="30" spans="1:15" ht="33.75">
      <c r="A30" s="55">
        <f t="shared" si="0"/>
        <v>11</v>
      </c>
      <c r="B30" s="5" t="s">
        <v>339</v>
      </c>
      <c r="C30" s="57" t="s">
        <v>494</v>
      </c>
      <c r="D30" s="129" t="s">
        <v>495</v>
      </c>
      <c r="E30" s="57" t="s">
        <v>497</v>
      </c>
      <c r="F30" s="81">
        <v>3472.2</v>
      </c>
      <c r="G30" s="11">
        <v>3472.2</v>
      </c>
      <c r="H30" s="14"/>
      <c r="I30" s="14"/>
      <c r="J30" s="128"/>
      <c r="K30" s="128"/>
      <c r="L30" s="128"/>
      <c r="M30" s="128"/>
      <c r="N30" s="128"/>
      <c r="O30" s="128"/>
    </row>
    <row r="31" spans="1:15" ht="33.75">
      <c r="A31" s="55">
        <f t="shared" si="0"/>
        <v>12</v>
      </c>
      <c r="B31" s="5" t="s">
        <v>339</v>
      </c>
      <c r="C31" s="9" t="s">
        <v>170</v>
      </c>
      <c r="D31" s="24">
        <v>38718</v>
      </c>
      <c r="E31" s="6">
        <v>1101040005</v>
      </c>
      <c r="F31" s="10">
        <v>4561.44</v>
      </c>
      <c r="G31" s="10">
        <v>4561.44</v>
      </c>
      <c r="H31" s="14">
        <f t="shared" si="1"/>
        <v>0</v>
      </c>
      <c r="I31" s="14"/>
      <c r="J31" s="128"/>
      <c r="K31" s="128"/>
      <c r="L31" s="128"/>
      <c r="M31" s="128"/>
      <c r="N31" s="128"/>
      <c r="O31" s="128"/>
    </row>
    <row r="32" spans="1:15" ht="36">
      <c r="A32" s="55">
        <f t="shared" si="0"/>
        <v>13</v>
      </c>
      <c r="B32" s="5" t="s">
        <v>339</v>
      </c>
      <c r="C32" s="4" t="s">
        <v>171</v>
      </c>
      <c r="D32" s="24">
        <v>39443</v>
      </c>
      <c r="E32" s="10">
        <v>1101040282</v>
      </c>
      <c r="F32" s="11">
        <v>6332</v>
      </c>
      <c r="G32" s="11">
        <v>6332</v>
      </c>
      <c r="H32" s="14">
        <f t="shared" si="1"/>
        <v>0</v>
      </c>
      <c r="I32" s="14"/>
      <c r="J32" s="128"/>
      <c r="K32" s="128"/>
      <c r="L32" s="128"/>
      <c r="M32" s="128"/>
      <c r="N32" s="128"/>
      <c r="O32" s="128"/>
    </row>
    <row r="33" spans="1:15" ht="36">
      <c r="A33" s="55">
        <f t="shared" si="0"/>
        <v>14</v>
      </c>
      <c r="B33" s="5" t="s">
        <v>339</v>
      </c>
      <c r="C33" s="4" t="s">
        <v>172</v>
      </c>
      <c r="D33" s="24">
        <v>39072</v>
      </c>
      <c r="E33" s="10">
        <v>1101040031</v>
      </c>
      <c r="F33" s="10">
        <v>6337.26</v>
      </c>
      <c r="G33" s="10">
        <v>6337.26</v>
      </c>
      <c r="H33" s="14">
        <f t="shared" si="1"/>
        <v>0</v>
      </c>
      <c r="I33" s="14"/>
      <c r="J33" s="128"/>
      <c r="K33" s="128"/>
      <c r="L33" s="128"/>
      <c r="M33" s="128"/>
      <c r="N33" s="128"/>
      <c r="O33" s="128"/>
    </row>
    <row r="34" spans="1:15" ht="33.75">
      <c r="A34" s="55">
        <f t="shared" si="0"/>
        <v>15</v>
      </c>
      <c r="B34" s="5" t="s">
        <v>339</v>
      </c>
      <c r="C34" s="4" t="s">
        <v>173</v>
      </c>
      <c r="D34" s="24">
        <v>38718</v>
      </c>
      <c r="E34" s="10">
        <v>1101040023</v>
      </c>
      <c r="F34" s="10">
        <v>5944.56</v>
      </c>
      <c r="G34" s="10">
        <v>5944.56</v>
      </c>
      <c r="H34" s="14">
        <f t="shared" si="1"/>
        <v>0</v>
      </c>
      <c r="I34" s="14"/>
      <c r="J34" s="128"/>
      <c r="K34" s="128"/>
      <c r="L34" s="128"/>
      <c r="M34" s="128"/>
      <c r="N34" s="128"/>
      <c r="O34" s="128"/>
    </row>
    <row r="35" spans="1:15" ht="33.75">
      <c r="A35" s="55">
        <f t="shared" si="0"/>
        <v>16</v>
      </c>
      <c r="B35" s="5" t="s">
        <v>339</v>
      </c>
      <c r="C35" s="4" t="s">
        <v>174</v>
      </c>
      <c r="D35" s="24">
        <v>38718</v>
      </c>
      <c r="E35" s="10">
        <v>1101040011</v>
      </c>
      <c r="F35" s="10">
        <v>5944.56</v>
      </c>
      <c r="G35" s="10">
        <v>5944.56</v>
      </c>
      <c r="H35" s="14">
        <f t="shared" si="1"/>
        <v>0</v>
      </c>
      <c r="I35" s="14"/>
      <c r="J35" s="128"/>
      <c r="K35" s="128"/>
      <c r="L35" s="128"/>
      <c r="M35" s="128"/>
      <c r="N35" s="128"/>
      <c r="O35" s="128"/>
    </row>
    <row r="36" spans="1:15" ht="33.75">
      <c r="A36" s="55">
        <f t="shared" si="0"/>
        <v>17</v>
      </c>
      <c r="B36" s="5" t="s">
        <v>339</v>
      </c>
      <c r="C36" s="4" t="s">
        <v>175</v>
      </c>
      <c r="D36" s="24">
        <v>39072</v>
      </c>
      <c r="E36" s="10">
        <v>1101040072</v>
      </c>
      <c r="F36" s="10">
        <v>6071.04</v>
      </c>
      <c r="G36" s="10">
        <v>6071.04</v>
      </c>
      <c r="H36" s="14">
        <f t="shared" si="1"/>
        <v>0</v>
      </c>
      <c r="I36" s="14"/>
      <c r="J36" s="128"/>
      <c r="K36" s="128"/>
      <c r="L36" s="128"/>
      <c r="M36" s="128"/>
      <c r="N36" s="128"/>
      <c r="O36" s="128"/>
    </row>
    <row r="37" spans="1:15" ht="33.75">
      <c r="A37" s="55">
        <f t="shared" si="0"/>
        <v>18</v>
      </c>
      <c r="B37" s="5" t="s">
        <v>339</v>
      </c>
      <c r="C37" s="4" t="s">
        <v>175</v>
      </c>
      <c r="D37" s="24">
        <v>39072</v>
      </c>
      <c r="E37" s="10">
        <v>1101040073</v>
      </c>
      <c r="F37" s="10">
        <v>6071.04</v>
      </c>
      <c r="G37" s="10">
        <v>6071.04</v>
      </c>
      <c r="H37" s="14">
        <f t="shared" si="1"/>
        <v>0</v>
      </c>
      <c r="I37" s="14"/>
      <c r="J37" s="128"/>
      <c r="K37" s="128"/>
      <c r="L37" s="128"/>
      <c r="M37" s="128"/>
      <c r="N37" s="128"/>
      <c r="O37" s="128"/>
    </row>
    <row r="38" spans="1:15" ht="33.75">
      <c r="A38" s="55">
        <f t="shared" si="0"/>
        <v>19</v>
      </c>
      <c r="B38" s="5" t="s">
        <v>339</v>
      </c>
      <c r="C38" s="4" t="s">
        <v>175</v>
      </c>
      <c r="D38" s="24">
        <v>39072</v>
      </c>
      <c r="E38" s="10">
        <v>1101040071</v>
      </c>
      <c r="F38" s="10">
        <v>6071.04</v>
      </c>
      <c r="G38" s="10">
        <v>6071.04</v>
      </c>
      <c r="H38" s="14">
        <f t="shared" si="1"/>
        <v>0</v>
      </c>
      <c r="I38" s="14"/>
      <c r="J38" s="128"/>
      <c r="K38" s="128"/>
      <c r="L38" s="128"/>
      <c r="M38" s="128"/>
      <c r="N38" s="128"/>
      <c r="O38" s="128"/>
    </row>
    <row r="39" spans="1:15" ht="33.75">
      <c r="A39" s="55">
        <f t="shared" si="0"/>
        <v>20</v>
      </c>
      <c r="B39" s="5" t="s">
        <v>339</v>
      </c>
      <c r="C39" s="4" t="s">
        <v>175</v>
      </c>
      <c r="D39" s="24">
        <v>39072</v>
      </c>
      <c r="E39" s="10">
        <v>1101040070</v>
      </c>
      <c r="F39" s="10">
        <v>6071.04</v>
      </c>
      <c r="G39" s="10">
        <v>6071.04</v>
      </c>
      <c r="H39" s="14">
        <f t="shared" si="1"/>
        <v>0</v>
      </c>
      <c r="I39" s="14"/>
      <c r="J39" s="128"/>
      <c r="K39" s="128"/>
      <c r="L39" s="128"/>
      <c r="M39" s="128"/>
      <c r="N39" s="128"/>
      <c r="O39" s="128"/>
    </row>
    <row r="40" spans="1:15" ht="36">
      <c r="A40" s="55">
        <f t="shared" si="0"/>
        <v>21</v>
      </c>
      <c r="B40" s="5" t="s">
        <v>339</v>
      </c>
      <c r="C40" s="4" t="s">
        <v>176</v>
      </c>
      <c r="D40" s="24">
        <v>39072</v>
      </c>
      <c r="E40" s="10">
        <v>1101040032</v>
      </c>
      <c r="F40" s="11">
        <v>6798.3</v>
      </c>
      <c r="G40" s="11">
        <v>6798.3</v>
      </c>
      <c r="H40" s="14">
        <f t="shared" si="1"/>
        <v>0</v>
      </c>
      <c r="I40" s="14"/>
      <c r="J40" s="128"/>
      <c r="K40" s="128"/>
      <c r="L40" s="128"/>
      <c r="M40" s="128"/>
      <c r="N40" s="128"/>
      <c r="O40" s="128"/>
    </row>
    <row r="41" spans="1:15" ht="33.75">
      <c r="A41" s="55">
        <f t="shared" si="0"/>
        <v>22</v>
      </c>
      <c r="B41" s="5" t="s">
        <v>339</v>
      </c>
      <c r="C41" s="8" t="s">
        <v>177</v>
      </c>
      <c r="D41" s="29">
        <v>39443</v>
      </c>
      <c r="E41" s="6">
        <v>1101040281</v>
      </c>
      <c r="F41" s="11">
        <v>19659.98</v>
      </c>
      <c r="G41" s="11">
        <v>19659.98</v>
      </c>
      <c r="H41" s="14">
        <f t="shared" si="1"/>
        <v>0</v>
      </c>
      <c r="I41" s="14"/>
      <c r="J41" s="128"/>
      <c r="K41" s="128"/>
      <c r="L41" s="128"/>
      <c r="M41" s="128"/>
      <c r="N41" s="128"/>
      <c r="O41" s="128"/>
    </row>
    <row r="42" spans="1:15" ht="33.75">
      <c r="A42" s="55">
        <f t="shared" si="0"/>
        <v>23</v>
      </c>
      <c r="B42" s="5" t="s">
        <v>339</v>
      </c>
      <c r="C42" s="4" t="s">
        <v>178</v>
      </c>
      <c r="D42" s="24">
        <v>38718</v>
      </c>
      <c r="E42" s="6">
        <v>1101040022</v>
      </c>
      <c r="F42" s="10">
        <v>11072.24</v>
      </c>
      <c r="G42" s="10">
        <v>11072.24</v>
      </c>
      <c r="H42" s="14">
        <f t="shared" si="1"/>
        <v>0</v>
      </c>
      <c r="I42" s="14"/>
      <c r="J42" s="128"/>
      <c r="K42" s="128"/>
      <c r="L42" s="128"/>
      <c r="M42" s="128"/>
      <c r="N42" s="128"/>
      <c r="O42" s="128"/>
    </row>
    <row r="43" spans="1:15" ht="33.75">
      <c r="A43" s="55">
        <f t="shared" si="0"/>
        <v>24</v>
      </c>
      <c r="B43" s="5" t="s">
        <v>339</v>
      </c>
      <c r="C43" s="4" t="s">
        <v>179</v>
      </c>
      <c r="D43" s="24">
        <v>38718</v>
      </c>
      <c r="E43" s="6">
        <v>1101040009</v>
      </c>
      <c r="F43" s="11">
        <v>6296.46</v>
      </c>
      <c r="G43" s="11">
        <v>6296.46</v>
      </c>
      <c r="H43" s="14">
        <f t="shared" si="1"/>
        <v>0</v>
      </c>
      <c r="I43" s="14"/>
      <c r="J43" s="128"/>
      <c r="K43" s="128"/>
      <c r="L43" s="128"/>
      <c r="M43" s="128"/>
      <c r="N43" s="128"/>
      <c r="O43" s="128"/>
    </row>
    <row r="44" spans="1:15" ht="33.75">
      <c r="A44" s="55">
        <f t="shared" si="0"/>
        <v>25</v>
      </c>
      <c r="B44" s="5" t="s">
        <v>339</v>
      </c>
      <c r="C44" s="4" t="s">
        <v>180</v>
      </c>
      <c r="D44" s="24">
        <v>38718</v>
      </c>
      <c r="E44" s="6">
        <v>1101040237</v>
      </c>
      <c r="F44" s="11">
        <v>11832</v>
      </c>
      <c r="G44" s="11">
        <v>11832</v>
      </c>
      <c r="H44" s="14">
        <f t="shared" si="1"/>
        <v>0</v>
      </c>
      <c r="I44" s="14"/>
      <c r="J44" s="128"/>
      <c r="K44" s="128"/>
      <c r="L44" s="128"/>
      <c r="M44" s="128"/>
      <c r="N44" s="128"/>
      <c r="O44" s="128"/>
    </row>
    <row r="45" spans="1:15" ht="33.75">
      <c r="A45" s="55">
        <f t="shared" si="0"/>
        <v>26</v>
      </c>
      <c r="B45" s="5" t="s">
        <v>339</v>
      </c>
      <c r="C45" s="4" t="s">
        <v>181</v>
      </c>
      <c r="D45" s="24">
        <v>39072</v>
      </c>
      <c r="E45" s="6">
        <v>1101040030</v>
      </c>
      <c r="F45" s="11">
        <v>11948.28</v>
      </c>
      <c r="G45" s="11">
        <v>11948.28</v>
      </c>
      <c r="H45" s="14">
        <f t="shared" si="1"/>
        <v>0</v>
      </c>
      <c r="I45" s="14"/>
      <c r="J45" s="128"/>
      <c r="K45" s="128"/>
      <c r="L45" s="128"/>
      <c r="M45" s="128"/>
      <c r="N45" s="128"/>
      <c r="O45" s="128"/>
    </row>
    <row r="46" spans="1:15" ht="33.75">
      <c r="A46" s="55">
        <f t="shared" si="0"/>
        <v>27</v>
      </c>
      <c r="B46" s="5" t="s">
        <v>339</v>
      </c>
      <c r="C46" s="4" t="s">
        <v>182</v>
      </c>
      <c r="D46" s="24">
        <v>39072</v>
      </c>
      <c r="E46" s="6">
        <v>1101040075</v>
      </c>
      <c r="F46" s="11">
        <v>9960.3</v>
      </c>
      <c r="G46" s="11">
        <v>9960.3</v>
      </c>
      <c r="H46" s="14">
        <f t="shared" si="1"/>
        <v>0</v>
      </c>
      <c r="I46" s="14"/>
      <c r="J46" s="128"/>
      <c r="K46" s="128"/>
      <c r="L46" s="128"/>
      <c r="M46" s="128"/>
      <c r="N46" s="128"/>
      <c r="O46" s="128"/>
    </row>
    <row r="47" spans="1:15" ht="33.75">
      <c r="A47" s="55">
        <f t="shared" si="0"/>
        <v>28</v>
      </c>
      <c r="B47" s="5" t="s">
        <v>339</v>
      </c>
      <c r="C47" s="4" t="s">
        <v>182</v>
      </c>
      <c r="D47" s="24">
        <v>39072</v>
      </c>
      <c r="E47" s="6">
        <v>1101040076</v>
      </c>
      <c r="F47" s="11">
        <v>9960.3</v>
      </c>
      <c r="G47" s="11">
        <v>9960.3</v>
      </c>
      <c r="H47" s="14">
        <f t="shared" si="1"/>
        <v>0</v>
      </c>
      <c r="I47" s="14"/>
      <c r="J47" s="128"/>
      <c r="K47" s="128"/>
      <c r="L47" s="128"/>
      <c r="M47" s="128"/>
      <c r="N47" s="128"/>
      <c r="O47" s="128"/>
    </row>
    <row r="48" spans="1:15" ht="24">
      <c r="A48" s="55">
        <f t="shared" si="0"/>
        <v>29</v>
      </c>
      <c r="B48" s="5"/>
      <c r="C48" s="4" t="s">
        <v>182</v>
      </c>
      <c r="D48" s="24">
        <v>39072</v>
      </c>
      <c r="E48" s="6">
        <v>1101040077</v>
      </c>
      <c r="F48" s="11">
        <v>9960.3</v>
      </c>
      <c r="G48" s="11">
        <v>9960.3</v>
      </c>
      <c r="H48" s="14"/>
      <c r="I48" s="14"/>
      <c r="J48" s="128"/>
      <c r="K48" s="128"/>
      <c r="L48" s="128"/>
      <c r="M48" s="128"/>
      <c r="N48" s="128"/>
      <c r="O48" s="128"/>
    </row>
    <row r="49" spans="1:15" ht="33.75">
      <c r="A49" s="55">
        <f t="shared" si="0"/>
        <v>30</v>
      </c>
      <c r="B49" s="5" t="s">
        <v>339</v>
      </c>
      <c r="C49" s="4" t="s">
        <v>183</v>
      </c>
      <c r="D49" s="24">
        <v>38718</v>
      </c>
      <c r="E49" s="6">
        <v>1101040160</v>
      </c>
      <c r="F49" s="11">
        <v>9140</v>
      </c>
      <c r="G49" s="11">
        <v>9140</v>
      </c>
      <c r="H49" s="14">
        <f t="shared" si="1"/>
        <v>0</v>
      </c>
      <c r="I49" s="14"/>
      <c r="J49" s="128"/>
      <c r="K49" s="128"/>
      <c r="L49" s="128"/>
      <c r="M49" s="128"/>
      <c r="N49" s="128"/>
      <c r="O49" s="128"/>
    </row>
    <row r="50" spans="1:15" ht="33.75">
      <c r="A50" s="55">
        <f t="shared" si="0"/>
        <v>31</v>
      </c>
      <c r="B50" s="5" t="s">
        <v>339</v>
      </c>
      <c r="C50" s="4" t="s">
        <v>184</v>
      </c>
      <c r="D50" s="24">
        <v>39261</v>
      </c>
      <c r="E50" s="6">
        <v>1101040068</v>
      </c>
      <c r="F50" s="11">
        <v>10609</v>
      </c>
      <c r="G50" s="11">
        <v>10609</v>
      </c>
      <c r="H50" s="14">
        <f t="shared" si="1"/>
        <v>0</v>
      </c>
      <c r="I50" s="14"/>
      <c r="J50" s="128"/>
      <c r="K50" s="128"/>
      <c r="L50" s="128"/>
      <c r="M50" s="128"/>
      <c r="N50" s="128"/>
      <c r="O50" s="128"/>
    </row>
    <row r="51" spans="1:15" ht="33.75">
      <c r="A51" s="55">
        <f t="shared" si="0"/>
        <v>32</v>
      </c>
      <c r="B51" s="5" t="s">
        <v>339</v>
      </c>
      <c r="C51" s="4" t="s">
        <v>184</v>
      </c>
      <c r="D51" s="24">
        <v>39072</v>
      </c>
      <c r="E51" s="6">
        <v>1101040069</v>
      </c>
      <c r="F51" s="11">
        <v>20981.1</v>
      </c>
      <c r="G51" s="11">
        <v>20981.1</v>
      </c>
      <c r="H51" s="14">
        <f t="shared" si="1"/>
        <v>0</v>
      </c>
      <c r="I51" s="14"/>
      <c r="J51" s="128"/>
      <c r="K51" s="128"/>
      <c r="L51" s="128"/>
      <c r="M51" s="128"/>
      <c r="N51" s="128"/>
      <c r="O51" s="128"/>
    </row>
    <row r="52" spans="1:15" ht="33.75">
      <c r="A52" s="55">
        <f t="shared" si="0"/>
        <v>33</v>
      </c>
      <c r="B52" s="5" t="s">
        <v>339</v>
      </c>
      <c r="C52" s="4" t="s">
        <v>185</v>
      </c>
      <c r="D52" s="24">
        <v>39072</v>
      </c>
      <c r="E52" s="6">
        <v>11010600158</v>
      </c>
      <c r="F52" s="10">
        <v>3349.68</v>
      </c>
      <c r="G52" s="10">
        <v>3349.68</v>
      </c>
      <c r="H52" s="14">
        <f t="shared" si="1"/>
        <v>0</v>
      </c>
      <c r="I52" s="14"/>
      <c r="J52" s="128"/>
      <c r="K52" s="128"/>
      <c r="L52" s="128"/>
      <c r="M52" s="128"/>
      <c r="N52" s="128"/>
      <c r="O52" s="128"/>
    </row>
    <row r="53" spans="1:15" ht="33.75">
      <c r="A53" s="55">
        <f t="shared" si="0"/>
        <v>34</v>
      </c>
      <c r="B53" s="5" t="s">
        <v>339</v>
      </c>
      <c r="C53" s="4" t="s">
        <v>498</v>
      </c>
      <c r="D53" s="24">
        <v>38718</v>
      </c>
      <c r="E53" s="6">
        <v>21010600157</v>
      </c>
      <c r="F53" s="10">
        <v>9404.4</v>
      </c>
      <c r="G53" s="10">
        <v>9404.4</v>
      </c>
      <c r="H53" s="14">
        <f t="shared" si="1"/>
        <v>0</v>
      </c>
      <c r="I53" s="14"/>
      <c r="J53" s="128"/>
      <c r="K53" s="128"/>
      <c r="L53" s="128"/>
      <c r="M53" s="128"/>
      <c r="N53" s="128"/>
      <c r="O53" s="128"/>
    </row>
    <row r="54" spans="1:15" ht="33.75">
      <c r="A54" s="55">
        <f t="shared" si="0"/>
        <v>35</v>
      </c>
      <c r="B54" s="5" t="s">
        <v>339</v>
      </c>
      <c r="C54" s="4" t="s">
        <v>186</v>
      </c>
      <c r="D54" s="24">
        <v>39079</v>
      </c>
      <c r="E54" s="6">
        <v>11010600159</v>
      </c>
      <c r="F54" s="10">
        <v>2122.75</v>
      </c>
      <c r="G54" s="10">
        <v>2122.75</v>
      </c>
      <c r="H54" s="14">
        <f aca="true" t="shared" si="2" ref="H54:H66">F54-G54</f>
        <v>0</v>
      </c>
      <c r="I54" s="14"/>
      <c r="J54" s="128"/>
      <c r="K54" s="128"/>
      <c r="L54" s="128"/>
      <c r="M54" s="128"/>
      <c r="N54" s="128"/>
      <c r="O54" s="128"/>
    </row>
    <row r="55" spans="1:15" ht="33.75">
      <c r="A55" s="55">
        <f t="shared" si="0"/>
        <v>36</v>
      </c>
      <c r="B55" s="5" t="s">
        <v>339</v>
      </c>
      <c r="C55" s="4" t="s">
        <v>186</v>
      </c>
      <c r="D55" s="24">
        <v>39079</v>
      </c>
      <c r="E55" s="6">
        <v>11010600191</v>
      </c>
      <c r="F55" s="10">
        <v>2122.74</v>
      </c>
      <c r="G55" s="10">
        <v>2122.74</v>
      </c>
      <c r="H55" s="14">
        <f t="shared" si="2"/>
        <v>0</v>
      </c>
      <c r="I55" s="14"/>
      <c r="J55" s="128"/>
      <c r="K55" s="128"/>
      <c r="L55" s="128"/>
      <c r="M55" s="128"/>
      <c r="N55" s="128"/>
      <c r="O55" s="128"/>
    </row>
    <row r="56" spans="1:15" ht="33.75">
      <c r="A56" s="55">
        <f t="shared" si="0"/>
        <v>37</v>
      </c>
      <c r="B56" s="5" t="s">
        <v>339</v>
      </c>
      <c r="C56" s="4" t="s">
        <v>186</v>
      </c>
      <c r="D56" s="24">
        <v>39079</v>
      </c>
      <c r="E56" s="6">
        <v>11010600192</v>
      </c>
      <c r="F56" s="10">
        <v>2122.76</v>
      </c>
      <c r="G56" s="10">
        <v>2122.76</v>
      </c>
      <c r="H56" s="14">
        <f t="shared" si="2"/>
        <v>0</v>
      </c>
      <c r="I56" s="14"/>
      <c r="J56" s="128"/>
      <c r="K56" s="128"/>
      <c r="L56" s="128"/>
      <c r="M56" s="128"/>
      <c r="N56" s="128"/>
      <c r="O56" s="128"/>
    </row>
    <row r="57" spans="1:15" ht="33.75">
      <c r="A57" s="55">
        <f t="shared" si="0"/>
        <v>38</v>
      </c>
      <c r="B57" s="5" t="s">
        <v>339</v>
      </c>
      <c r="C57" s="4" t="s">
        <v>186</v>
      </c>
      <c r="D57" s="24">
        <v>39079</v>
      </c>
      <c r="E57" s="6">
        <v>11010600193</v>
      </c>
      <c r="F57" s="10">
        <v>2122.06</v>
      </c>
      <c r="G57" s="10">
        <v>2122.06</v>
      </c>
      <c r="H57" s="14">
        <f t="shared" si="2"/>
        <v>0</v>
      </c>
      <c r="I57" s="14"/>
      <c r="J57" s="128"/>
      <c r="K57" s="128"/>
      <c r="L57" s="128"/>
      <c r="M57" s="128"/>
      <c r="N57" s="128"/>
      <c r="O57" s="128"/>
    </row>
    <row r="58" spans="1:15" ht="33.75">
      <c r="A58" s="55">
        <f t="shared" si="0"/>
        <v>39</v>
      </c>
      <c r="B58" s="5" t="s">
        <v>339</v>
      </c>
      <c r="C58" s="4" t="s">
        <v>187</v>
      </c>
      <c r="D58" s="24">
        <v>39079</v>
      </c>
      <c r="E58" s="6">
        <v>11010600165</v>
      </c>
      <c r="F58" s="10">
        <v>3134.46</v>
      </c>
      <c r="G58" s="10">
        <v>3134.46</v>
      </c>
      <c r="H58" s="14">
        <f t="shared" si="2"/>
        <v>0</v>
      </c>
      <c r="I58" s="14"/>
      <c r="J58" s="128"/>
      <c r="K58" s="128"/>
      <c r="L58" s="128"/>
      <c r="M58" s="128"/>
      <c r="N58" s="128"/>
      <c r="O58" s="128"/>
    </row>
    <row r="59" spans="1:15" ht="33.75">
      <c r="A59" s="55">
        <f t="shared" si="0"/>
        <v>40</v>
      </c>
      <c r="B59" s="5" t="s">
        <v>339</v>
      </c>
      <c r="C59" s="4" t="s">
        <v>188</v>
      </c>
      <c r="D59" s="24">
        <v>39079</v>
      </c>
      <c r="E59" s="6">
        <v>11010600196</v>
      </c>
      <c r="F59" s="10">
        <v>3130.38</v>
      </c>
      <c r="G59" s="10">
        <v>3130.38</v>
      </c>
      <c r="H59" s="14">
        <f t="shared" si="2"/>
        <v>0</v>
      </c>
      <c r="I59" s="14"/>
      <c r="J59" s="128"/>
      <c r="K59" s="128"/>
      <c r="L59" s="128"/>
      <c r="M59" s="128"/>
      <c r="N59" s="128"/>
      <c r="O59" s="128"/>
    </row>
    <row r="60" spans="1:15" ht="33.75">
      <c r="A60" s="55">
        <f t="shared" si="0"/>
        <v>41</v>
      </c>
      <c r="B60" s="5" t="s">
        <v>339</v>
      </c>
      <c r="C60" s="4" t="s">
        <v>188</v>
      </c>
      <c r="D60" s="24">
        <v>39079</v>
      </c>
      <c r="E60" s="6">
        <v>11010600161</v>
      </c>
      <c r="F60" s="10">
        <v>3130.38</v>
      </c>
      <c r="G60" s="10">
        <v>3130.38</v>
      </c>
      <c r="H60" s="14">
        <f t="shared" si="2"/>
        <v>0</v>
      </c>
      <c r="I60" s="14"/>
      <c r="J60" s="128"/>
      <c r="K60" s="128"/>
      <c r="L60" s="128"/>
      <c r="M60" s="128"/>
      <c r="N60" s="128"/>
      <c r="O60" s="128"/>
    </row>
    <row r="61" spans="1:15" ht="33.75">
      <c r="A61" s="55">
        <f t="shared" si="0"/>
        <v>42</v>
      </c>
      <c r="B61" s="5" t="s">
        <v>339</v>
      </c>
      <c r="C61" s="4" t="s">
        <v>189</v>
      </c>
      <c r="D61" s="24">
        <v>39080</v>
      </c>
      <c r="E61" s="6">
        <v>2101040158</v>
      </c>
      <c r="F61" s="10">
        <v>3457.8</v>
      </c>
      <c r="G61" s="10">
        <v>3457.8</v>
      </c>
      <c r="H61" s="14">
        <f t="shared" si="2"/>
        <v>0</v>
      </c>
      <c r="I61" s="14"/>
      <c r="J61" s="128"/>
      <c r="K61" s="128"/>
      <c r="L61" s="128"/>
      <c r="M61" s="128"/>
      <c r="N61" s="128"/>
      <c r="O61" s="128"/>
    </row>
    <row r="62" spans="1:15" ht="33.75">
      <c r="A62" s="55">
        <f t="shared" si="0"/>
        <v>43</v>
      </c>
      <c r="B62" s="5" t="s">
        <v>339</v>
      </c>
      <c r="C62" s="4" t="s">
        <v>191</v>
      </c>
      <c r="D62" s="24">
        <v>39079</v>
      </c>
      <c r="E62" s="6">
        <v>1101060071</v>
      </c>
      <c r="F62" s="10">
        <v>4603.26</v>
      </c>
      <c r="G62" s="10">
        <v>4603.26</v>
      </c>
      <c r="H62" s="14">
        <f t="shared" si="2"/>
        <v>0</v>
      </c>
      <c r="I62" s="14"/>
      <c r="J62" s="128"/>
      <c r="K62" s="128"/>
      <c r="L62" s="128"/>
      <c r="M62" s="128"/>
      <c r="N62" s="128"/>
      <c r="O62" s="128"/>
    </row>
    <row r="63" spans="1:15" ht="12.75">
      <c r="A63" s="55">
        <f t="shared" si="0"/>
        <v>44</v>
      </c>
      <c r="B63" s="5"/>
      <c r="C63" s="130" t="s">
        <v>194</v>
      </c>
      <c r="D63" s="24">
        <v>38718</v>
      </c>
      <c r="E63" s="6">
        <v>1101040049</v>
      </c>
      <c r="F63" s="10">
        <v>16960</v>
      </c>
      <c r="G63" s="10">
        <v>16960</v>
      </c>
      <c r="H63" s="14">
        <f t="shared" si="2"/>
        <v>0</v>
      </c>
      <c r="I63" s="14"/>
      <c r="J63" s="128"/>
      <c r="K63" s="128"/>
      <c r="L63" s="128"/>
      <c r="M63" s="128"/>
      <c r="N63" s="128"/>
      <c r="O63" s="128"/>
    </row>
    <row r="64" spans="1:15" ht="12.75">
      <c r="A64" s="55">
        <f t="shared" si="0"/>
        <v>45</v>
      </c>
      <c r="B64" s="5"/>
      <c r="C64" s="130" t="s">
        <v>193</v>
      </c>
      <c r="D64" s="24">
        <v>39052</v>
      </c>
      <c r="E64" s="6">
        <v>1101040041</v>
      </c>
      <c r="F64" s="10">
        <v>12100</v>
      </c>
      <c r="G64" s="10">
        <v>12100</v>
      </c>
      <c r="H64" s="14">
        <f t="shared" si="2"/>
        <v>0</v>
      </c>
      <c r="I64" s="14"/>
      <c r="J64" s="128"/>
      <c r="K64" s="128"/>
      <c r="L64" s="128"/>
      <c r="M64" s="128"/>
      <c r="N64" s="128"/>
      <c r="O64" s="128"/>
    </row>
    <row r="65" spans="1:15" ht="33.75">
      <c r="A65" s="55">
        <f t="shared" si="0"/>
        <v>46</v>
      </c>
      <c r="B65" s="5" t="s">
        <v>339</v>
      </c>
      <c r="C65" s="4" t="s">
        <v>191</v>
      </c>
      <c r="D65" s="24">
        <v>39079</v>
      </c>
      <c r="E65" s="6">
        <v>11010600151</v>
      </c>
      <c r="F65" s="10">
        <v>4603.26</v>
      </c>
      <c r="G65" s="10">
        <v>4603.26</v>
      </c>
      <c r="H65" s="14">
        <f t="shared" si="2"/>
        <v>0</v>
      </c>
      <c r="I65" s="14"/>
      <c r="J65" s="128"/>
      <c r="K65" s="128"/>
      <c r="L65" s="128"/>
      <c r="M65" s="128"/>
      <c r="N65" s="128"/>
      <c r="O65" s="128"/>
    </row>
    <row r="66" spans="1:15" ht="33.75">
      <c r="A66" s="55">
        <f t="shared" si="0"/>
        <v>47</v>
      </c>
      <c r="B66" s="5" t="s">
        <v>339</v>
      </c>
      <c r="C66" s="4" t="s">
        <v>195</v>
      </c>
      <c r="D66" s="30">
        <v>39630</v>
      </c>
      <c r="E66" s="12" t="s">
        <v>197</v>
      </c>
      <c r="F66" s="82">
        <v>8900</v>
      </c>
      <c r="G66" s="82">
        <v>8900</v>
      </c>
      <c r="H66" s="14">
        <f t="shared" si="2"/>
        <v>0</v>
      </c>
      <c r="I66" s="14"/>
      <c r="J66" s="128"/>
      <c r="K66" s="128"/>
      <c r="L66" s="128"/>
      <c r="M66" s="128"/>
      <c r="N66" s="128"/>
      <c r="O66" s="128"/>
    </row>
    <row r="67" spans="1:15" ht="33.75">
      <c r="A67" s="55">
        <f t="shared" si="0"/>
        <v>48</v>
      </c>
      <c r="B67" s="5" t="s">
        <v>339</v>
      </c>
      <c r="C67" s="4" t="s">
        <v>202</v>
      </c>
      <c r="D67" s="25">
        <v>40360</v>
      </c>
      <c r="E67" s="14">
        <v>21010600185</v>
      </c>
      <c r="F67" s="82">
        <v>8438</v>
      </c>
      <c r="G67" s="82">
        <v>8438</v>
      </c>
      <c r="H67" s="14">
        <f>F67-G67</f>
        <v>0</v>
      </c>
      <c r="I67" s="14"/>
      <c r="J67" s="128"/>
      <c r="K67" s="128"/>
      <c r="L67" s="128"/>
      <c r="M67" s="128"/>
      <c r="N67" s="128"/>
      <c r="O67" s="128"/>
    </row>
    <row r="68" spans="1:15" ht="12.75">
      <c r="A68" s="55">
        <f t="shared" si="0"/>
        <v>49</v>
      </c>
      <c r="B68" s="5"/>
      <c r="C68" s="57" t="s">
        <v>203</v>
      </c>
      <c r="D68" s="131">
        <v>40683</v>
      </c>
      <c r="E68" s="14">
        <v>2101060256</v>
      </c>
      <c r="F68" s="82">
        <v>5571</v>
      </c>
      <c r="G68" s="82">
        <v>5571</v>
      </c>
      <c r="H68" s="14"/>
      <c r="I68" s="14"/>
      <c r="J68" s="128"/>
      <c r="K68" s="128"/>
      <c r="L68" s="128"/>
      <c r="M68" s="128"/>
      <c r="N68" s="128"/>
      <c r="O68" s="128"/>
    </row>
    <row r="69" spans="1:15" ht="33.75">
      <c r="A69" s="55">
        <f t="shared" si="0"/>
        <v>50</v>
      </c>
      <c r="B69" s="5" t="s">
        <v>339</v>
      </c>
      <c r="C69" s="45" t="s">
        <v>206</v>
      </c>
      <c r="D69" s="32" t="s">
        <v>132</v>
      </c>
      <c r="E69" s="31" t="s">
        <v>207</v>
      </c>
      <c r="F69" s="83">
        <v>11830</v>
      </c>
      <c r="G69" s="83">
        <v>11830</v>
      </c>
      <c r="H69" s="14">
        <f aca="true" t="shared" si="3" ref="H69:H98">F69-G69</f>
        <v>0</v>
      </c>
      <c r="I69" s="14"/>
      <c r="J69" s="128"/>
      <c r="K69" s="128"/>
      <c r="L69" s="128"/>
      <c r="M69" s="128"/>
      <c r="N69" s="128"/>
      <c r="O69" s="128"/>
    </row>
    <row r="70" spans="1:15" ht="33.75">
      <c r="A70" s="55">
        <f t="shared" si="0"/>
        <v>51</v>
      </c>
      <c r="B70" s="5" t="s">
        <v>339</v>
      </c>
      <c r="C70" s="45" t="s">
        <v>206</v>
      </c>
      <c r="D70" s="32" t="s">
        <v>133</v>
      </c>
      <c r="E70" s="31" t="s">
        <v>208</v>
      </c>
      <c r="F70" s="83">
        <v>11830</v>
      </c>
      <c r="G70" s="83">
        <v>11830</v>
      </c>
      <c r="H70" s="14">
        <f t="shared" si="3"/>
        <v>0</v>
      </c>
      <c r="I70" s="14"/>
      <c r="J70" s="128"/>
      <c r="K70" s="128"/>
      <c r="L70" s="128"/>
      <c r="M70" s="128"/>
      <c r="N70" s="128"/>
      <c r="O70" s="128"/>
    </row>
    <row r="71" spans="1:15" ht="33.75">
      <c r="A71" s="55">
        <f t="shared" si="0"/>
        <v>52</v>
      </c>
      <c r="B71" s="5" t="s">
        <v>339</v>
      </c>
      <c r="C71" s="45" t="s">
        <v>203</v>
      </c>
      <c r="D71" s="32" t="s">
        <v>133</v>
      </c>
      <c r="E71" s="31" t="s">
        <v>213</v>
      </c>
      <c r="F71" s="83">
        <v>4305</v>
      </c>
      <c r="G71" s="83">
        <v>4305</v>
      </c>
      <c r="H71" s="14">
        <f t="shared" si="3"/>
        <v>0</v>
      </c>
      <c r="I71" s="14"/>
      <c r="J71" s="128"/>
      <c r="K71" s="128"/>
      <c r="L71" s="128"/>
      <c r="M71" s="128"/>
      <c r="N71" s="128"/>
      <c r="O71" s="128"/>
    </row>
    <row r="72" spans="1:15" ht="33.75">
      <c r="A72" s="55">
        <f t="shared" si="0"/>
        <v>53</v>
      </c>
      <c r="B72" s="5" t="s">
        <v>339</v>
      </c>
      <c r="C72" s="45" t="s">
        <v>211</v>
      </c>
      <c r="D72" s="32" t="s">
        <v>134</v>
      </c>
      <c r="E72" s="31" t="s">
        <v>216</v>
      </c>
      <c r="F72" s="83">
        <v>4600</v>
      </c>
      <c r="G72" s="83">
        <v>4600</v>
      </c>
      <c r="H72" s="14">
        <f t="shared" si="3"/>
        <v>0</v>
      </c>
      <c r="I72" s="14"/>
      <c r="J72" s="128"/>
      <c r="K72" s="128"/>
      <c r="L72" s="128"/>
      <c r="M72" s="128"/>
      <c r="N72" s="128"/>
      <c r="O72" s="128"/>
    </row>
    <row r="73" spans="1:15" ht="33.75">
      <c r="A73" s="55">
        <f t="shared" si="0"/>
        <v>54</v>
      </c>
      <c r="B73" s="5" t="s">
        <v>339</v>
      </c>
      <c r="C73" s="132" t="s">
        <v>211</v>
      </c>
      <c r="D73" s="32" t="s">
        <v>135</v>
      </c>
      <c r="E73" s="31" t="s">
        <v>217</v>
      </c>
      <c r="F73" s="83">
        <v>4600</v>
      </c>
      <c r="G73" s="83">
        <v>4600</v>
      </c>
      <c r="H73" s="14">
        <f t="shared" si="3"/>
        <v>0</v>
      </c>
      <c r="I73" s="14"/>
      <c r="J73" s="128"/>
      <c r="K73" s="128"/>
      <c r="L73" s="128"/>
      <c r="M73" s="128"/>
      <c r="N73" s="128"/>
      <c r="O73" s="128"/>
    </row>
    <row r="74" spans="1:15" ht="33.75">
      <c r="A74" s="55">
        <f t="shared" si="0"/>
        <v>55</v>
      </c>
      <c r="B74" s="5" t="s">
        <v>339</v>
      </c>
      <c r="C74" s="45" t="s">
        <v>212</v>
      </c>
      <c r="D74" s="32" t="s">
        <v>136</v>
      </c>
      <c r="E74" s="31" t="s">
        <v>218</v>
      </c>
      <c r="F74" s="83">
        <v>13320</v>
      </c>
      <c r="G74" s="83">
        <v>13320</v>
      </c>
      <c r="H74" s="14">
        <f t="shared" si="3"/>
        <v>0</v>
      </c>
      <c r="I74" s="14"/>
      <c r="J74" s="128"/>
      <c r="K74" s="128"/>
      <c r="L74" s="128"/>
      <c r="M74" s="128"/>
      <c r="N74" s="128"/>
      <c r="O74" s="128"/>
    </row>
    <row r="75" spans="1:15" ht="33.75">
      <c r="A75" s="55">
        <f t="shared" si="0"/>
        <v>56</v>
      </c>
      <c r="B75" s="5" t="s">
        <v>339</v>
      </c>
      <c r="C75" s="130" t="s">
        <v>499</v>
      </c>
      <c r="D75" s="80">
        <v>41106</v>
      </c>
      <c r="E75" s="31">
        <v>2101060300</v>
      </c>
      <c r="F75" s="83">
        <v>5000</v>
      </c>
      <c r="G75" s="84">
        <v>5000</v>
      </c>
      <c r="H75" s="50">
        <f t="shared" si="3"/>
        <v>0</v>
      </c>
      <c r="I75" s="50"/>
      <c r="J75" s="134"/>
      <c r="K75" s="134"/>
      <c r="L75" s="134"/>
      <c r="M75" s="134"/>
      <c r="N75" s="134"/>
      <c r="O75" s="134"/>
    </row>
    <row r="76" spans="1:15" ht="33.75">
      <c r="A76" s="55">
        <f t="shared" si="0"/>
        <v>57</v>
      </c>
      <c r="B76" s="5" t="s">
        <v>339</v>
      </c>
      <c r="C76" s="130" t="s">
        <v>499</v>
      </c>
      <c r="D76" s="80">
        <v>41106</v>
      </c>
      <c r="E76" s="31">
        <v>2101060305</v>
      </c>
      <c r="F76" s="83">
        <v>5000</v>
      </c>
      <c r="G76" s="84">
        <v>5000</v>
      </c>
      <c r="H76" s="50"/>
      <c r="I76" s="50"/>
      <c r="J76" s="134"/>
      <c r="K76" s="134"/>
      <c r="L76" s="134"/>
      <c r="M76" s="134"/>
      <c r="N76" s="134"/>
      <c r="O76" s="134"/>
    </row>
    <row r="77" spans="1:15" ht="33.75">
      <c r="A77" s="55">
        <f t="shared" si="0"/>
        <v>58</v>
      </c>
      <c r="B77" s="5" t="s">
        <v>339</v>
      </c>
      <c r="C77" s="130" t="s">
        <v>499</v>
      </c>
      <c r="D77" s="80">
        <v>41106</v>
      </c>
      <c r="E77" s="31">
        <v>2101060306</v>
      </c>
      <c r="F77" s="83">
        <v>5000</v>
      </c>
      <c r="G77" s="84">
        <v>5000</v>
      </c>
      <c r="H77" s="50"/>
      <c r="I77" s="50"/>
      <c r="J77" s="134"/>
      <c r="K77" s="134"/>
      <c r="L77" s="134"/>
      <c r="M77" s="134"/>
      <c r="N77" s="134"/>
      <c r="O77" s="134"/>
    </row>
    <row r="78" spans="1:15" ht="33.75">
      <c r="A78" s="55">
        <f t="shared" si="0"/>
        <v>59</v>
      </c>
      <c r="B78" s="5" t="s">
        <v>339</v>
      </c>
      <c r="C78" s="130" t="s">
        <v>500</v>
      </c>
      <c r="D78" s="80">
        <v>41268</v>
      </c>
      <c r="E78" s="31">
        <v>2101060373</v>
      </c>
      <c r="F78" s="83">
        <v>9600</v>
      </c>
      <c r="G78" s="84">
        <v>9600</v>
      </c>
      <c r="H78" s="50"/>
      <c r="I78" s="50"/>
      <c r="J78" s="134"/>
      <c r="K78" s="134"/>
      <c r="L78" s="134"/>
      <c r="M78" s="134"/>
      <c r="N78" s="134"/>
      <c r="O78" s="134"/>
    </row>
    <row r="79" spans="1:15" ht="33.75">
      <c r="A79" s="55">
        <f t="shared" si="0"/>
        <v>60</v>
      </c>
      <c r="B79" s="5" t="s">
        <v>339</v>
      </c>
      <c r="C79" s="130" t="s">
        <v>492</v>
      </c>
      <c r="D79" s="49">
        <v>2013</v>
      </c>
      <c r="E79" s="31">
        <v>2101060435</v>
      </c>
      <c r="F79" s="83">
        <v>6000</v>
      </c>
      <c r="G79" s="84">
        <v>6000</v>
      </c>
      <c r="H79" s="50"/>
      <c r="I79" s="50"/>
      <c r="J79" s="134"/>
      <c r="K79" s="134"/>
      <c r="L79" s="134"/>
      <c r="M79" s="134"/>
      <c r="N79" s="134"/>
      <c r="O79" s="134"/>
    </row>
    <row r="80" spans="1:15" ht="33.75">
      <c r="A80" s="55">
        <f t="shared" si="0"/>
        <v>61</v>
      </c>
      <c r="B80" s="5" t="s">
        <v>339</v>
      </c>
      <c r="C80" s="135" t="s">
        <v>202</v>
      </c>
      <c r="D80" s="49">
        <v>2013</v>
      </c>
      <c r="E80" s="31">
        <v>2101060415</v>
      </c>
      <c r="F80" s="83">
        <v>5408</v>
      </c>
      <c r="G80" s="84">
        <v>5408</v>
      </c>
      <c r="H80" s="50">
        <f t="shared" si="3"/>
        <v>0</v>
      </c>
      <c r="I80" s="50"/>
      <c r="J80" s="134"/>
      <c r="K80" s="134"/>
      <c r="L80" s="134"/>
      <c r="M80" s="134"/>
      <c r="N80" s="134"/>
      <c r="O80" s="134"/>
    </row>
    <row r="81" spans="1:15" ht="33.75">
      <c r="A81" s="55">
        <f t="shared" si="0"/>
        <v>62</v>
      </c>
      <c r="B81" s="5" t="s">
        <v>339</v>
      </c>
      <c r="C81" s="135" t="s">
        <v>399</v>
      </c>
      <c r="D81" s="49">
        <v>2013</v>
      </c>
      <c r="E81" s="31">
        <v>2101060426</v>
      </c>
      <c r="F81" s="84">
        <v>5861</v>
      </c>
      <c r="G81" s="84">
        <v>5861</v>
      </c>
      <c r="H81" s="50">
        <f t="shared" si="3"/>
        <v>0</v>
      </c>
      <c r="I81" s="50"/>
      <c r="J81" s="134"/>
      <c r="K81" s="134"/>
      <c r="L81" s="134"/>
      <c r="M81" s="134"/>
      <c r="N81" s="134"/>
      <c r="O81" s="134"/>
    </row>
    <row r="82" spans="1:15" ht="33.75">
      <c r="A82" s="55">
        <f t="shared" si="0"/>
        <v>63</v>
      </c>
      <c r="B82" s="5" t="s">
        <v>339</v>
      </c>
      <c r="C82" s="135" t="s">
        <v>400</v>
      </c>
      <c r="D82" s="49">
        <v>2013</v>
      </c>
      <c r="E82" s="31">
        <v>2101060400</v>
      </c>
      <c r="F82" s="84">
        <v>6490</v>
      </c>
      <c r="G82" s="84">
        <v>6490</v>
      </c>
      <c r="H82" s="50">
        <f t="shared" si="3"/>
        <v>0</v>
      </c>
      <c r="I82" s="50"/>
      <c r="J82" s="134"/>
      <c r="K82" s="134"/>
      <c r="L82" s="134"/>
      <c r="M82" s="134"/>
      <c r="N82" s="134"/>
      <c r="O82" s="134"/>
    </row>
    <row r="83" spans="1:15" ht="33.75">
      <c r="A83" s="55">
        <f t="shared" si="0"/>
        <v>64</v>
      </c>
      <c r="B83" s="5" t="s">
        <v>339</v>
      </c>
      <c r="C83" s="135" t="s">
        <v>401</v>
      </c>
      <c r="D83" s="49">
        <v>2013</v>
      </c>
      <c r="E83" s="31">
        <v>2101060398</v>
      </c>
      <c r="F83" s="84">
        <v>4800</v>
      </c>
      <c r="G83" s="84">
        <v>4800</v>
      </c>
      <c r="H83" s="50">
        <f t="shared" si="3"/>
        <v>0</v>
      </c>
      <c r="I83" s="50"/>
      <c r="J83" s="134"/>
      <c r="K83" s="134"/>
      <c r="L83" s="134"/>
      <c r="M83" s="134"/>
      <c r="N83" s="134"/>
      <c r="O83" s="134"/>
    </row>
    <row r="84" spans="1:15" ht="33.75">
      <c r="A84" s="55">
        <f aca="true" t="shared" si="4" ref="A84:A98">A83+1</f>
        <v>65</v>
      </c>
      <c r="B84" s="5" t="s">
        <v>339</v>
      </c>
      <c r="C84" s="135" t="s">
        <v>203</v>
      </c>
      <c r="D84" s="49">
        <v>2013</v>
      </c>
      <c r="E84" s="31">
        <v>2101060439</v>
      </c>
      <c r="F84" s="84">
        <v>5102</v>
      </c>
      <c r="G84" s="84">
        <v>5102</v>
      </c>
      <c r="H84" s="50">
        <f t="shared" si="3"/>
        <v>0</v>
      </c>
      <c r="I84" s="50"/>
      <c r="J84" s="134"/>
      <c r="K84" s="134"/>
      <c r="L84" s="134"/>
      <c r="M84" s="134"/>
      <c r="N84" s="134"/>
      <c r="O84" s="134"/>
    </row>
    <row r="85" spans="1:15" ht="33.75">
      <c r="A85" s="55">
        <f t="shared" si="4"/>
        <v>66</v>
      </c>
      <c r="B85" s="5" t="s">
        <v>339</v>
      </c>
      <c r="C85" s="135" t="s">
        <v>404</v>
      </c>
      <c r="D85" s="49">
        <v>2013</v>
      </c>
      <c r="E85" s="31">
        <v>2101060434</v>
      </c>
      <c r="F85" s="84">
        <v>6800</v>
      </c>
      <c r="G85" s="84">
        <v>6800</v>
      </c>
      <c r="H85" s="50">
        <f t="shared" si="3"/>
        <v>0</v>
      </c>
      <c r="I85" s="50"/>
      <c r="J85" s="134"/>
      <c r="K85" s="134"/>
      <c r="L85" s="134"/>
      <c r="M85" s="134"/>
      <c r="N85" s="134"/>
      <c r="O85" s="134"/>
    </row>
    <row r="86" spans="1:15" ht="33.75">
      <c r="A86" s="55">
        <f t="shared" si="4"/>
        <v>67</v>
      </c>
      <c r="B86" s="5" t="s">
        <v>339</v>
      </c>
      <c r="C86" s="135" t="s">
        <v>405</v>
      </c>
      <c r="D86" s="49">
        <v>2013</v>
      </c>
      <c r="E86" s="31">
        <v>2101060432</v>
      </c>
      <c r="F86" s="84">
        <v>3850</v>
      </c>
      <c r="G86" s="84">
        <v>3850</v>
      </c>
      <c r="H86" s="50">
        <f t="shared" si="3"/>
        <v>0</v>
      </c>
      <c r="I86" s="50"/>
      <c r="J86" s="134"/>
      <c r="K86" s="134"/>
      <c r="L86" s="134"/>
      <c r="M86" s="134"/>
      <c r="N86" s="134"/>
      <c r="O86" s="134"/>
    </row>
    <row r="87" spans="1:15" ht="33.75">
      <c r="A87" s="55">
        <f t="shared" si="4"/>
        <v>68</v>
      </c>
      <c r="B87" s="5" t="s">
        <v>339</v>
      </c>
      <c r="C87" s="135" t="s">
        <v>406</v>
      </c>
      <c r="D87" s="49">
        <v>2013</v>
      </c>
      <c r="E87" s="31">
        <v>210106043</v>
      </c>
      <c r="F87" s="84">
        <v>8500</v>
      </c>
      <c r="G87" s="84">
        <v>8500</v>
      </c>
      <c r="H87" s="50">
        <f t="shared" si="3"/>
        <v>0</v>
      </c>
      <c r="I87" s="50"/>
      <c r="J87" s="134"/>
      <c r="K87" s="134"/>
      <c r="L87" s="134"/>
      <c r="M87" s="134"/>
      <c r="N87" s="134"/>
      <c r="O87" s="134"/>
    </row>
    <row r="88" spans="1:15" ht="33.75">
      <c r="A88" s="55">
        <f t="shared" si="4"/>
        <v>69</v>
      </c>
      <c r="B88" s="5" t="s">
        <v>339</v>
      </c>
      <c r="C88" s="45" t="s">
        <v>413</v>
      </c>
      <c r="D88" s="49">
        <v>2013</v>
      </c>
      <c r="E88" s="31">
        <v>2101060507</v>
      </c>
      <c r="F88" s="84">
        <v>1350</v>
      </c>
      <c r="G88" s="84">
        <v>1350</v>
      </c>
      <c r="H88" s="50">
        <f t="shared" si="3"/>
        <v>0</v>
      </c>
      <c r="I88" s="50"/>
      <c r="J88" s="134"/>
      <c r="K88" s="134"/>
      <c r="L88" s="134"/>
      <c r="M88" s="134"/>
      <c r="N88" s="134"/>
      <c r="O88" s="134"/>
    </row>
    <row r="89" spans="1:15" ht="33.75">
      <c r="A89" s="55">
        <f t="shared" si="4"/>
        <v>70</v>
      </c>
      <c r="B89" s="5" t="s">
        <v>339</v>
      </c>
      <c r="C89" s="136" t="s">
        <v>493</v>
      </c>
      <c r="D89" s="49">
        <v>2013</v>
      </c>
      <c r="E89" s="31">
        <v>2101060422</v>
      </c>
      <c r="F89" s="84">
        <v>3900</v>
      </c>
      <c r="G89" s="84">
        <v>3900</v>
      </c>
      <c r="H89" s="50">
        <f t="shared" si="3"/>
        <v>0</v>
      </c>
      <c r="I89" s="50"/>
      <c r="J89" s="134"/>
      <c r="K89" s="134"/>
      <c r="L89" s="134"/>
      <c r="M89" s="134"/>
      <c r="N89" s="134"/>
      <c r="O89" s="134"/>
    </row>
    <row r="90" spans="1:15" ht="33.75">
      <c r="A90" s="55">
        <f t="shared" si="4"/>
        <v>71</v>
      </c>
      <c r="B90" s="5" t="s">
        <v>339</v>
      </c>
      <c r="C90" s="135" t="s">
        <v>403</v>
      </c>
      <c r="D90" s="49">
        <v>2014</v>
      </c>
      <c r="E90" s="31">
        <v>2101060462</v>
      </c>
      <c r="F90" s="84">
        <v>22200</v>
      </c>
      <c r="G90" s="84">
        <v>22200</v>
      </c>
      <c r="H90" s="50">
        <f t="shared" si="3"/>
        <v>0</v>
      </c>
      <c r="I90" s="50"/>
      <c r="J90" s="134"/>
      <c r="K90" s="134"/>
      <c r="L90" s="134"/>
      <c r="M90" s="134"/>
      <c r="N90" s="134"/>
      <c r="O90" s="134"/>
    </row>
    <row r="91" spans="1:15" ht="33.75">
      <c r="A91" s="55">
        <f t="shared" si="4"/>
        <v>72</v>
      </c>
      <c r="B91" s="5" t="s">
        <v>339</v>
      </c>
      <c r="C91" s="135" t="s">
        <v>408</v>
      </c>
      <c r="D91" s="49">
        <v>2014</v>
      </c>
      <c r="E91" s="31">
        <v>2101060483</v>
      </c>
      <c r="F91" s="84">
        <v>3950</v>
      </c>
      <c r="G91" s="84">
        <v>3950</v>
      </c>
      <c r="H91" s="50">
        <f t="shared" si="3"/>
        <v>0</v>
      </c>
      <c r="I91" s="50"/>
      <c r="J91" s="134"/>
      <c r="K91" s="134"/>
      <c r="L91" s="134"/>
      <c r="M91" s="134"/>
      <c r="N91" s="134"/>
      <c r="O91" s="134"/>
    </row>
    <row r="92" spans="1:15" ht="33.75">
      <c r="A92" s="55">
        <f t="shared" si="4"/>
        <v>73</v>
      </c>
      <c r="B92" s="5" t="s">
        <v>339</v>
      </c>
      <c r="C92" s="135" t="s">
        <v>409</v>
      </c>
      <c r="D92" s="49">
        <v>2014</v>
      </c>
      <c r="E92" s="31">
        <v>2101060463</v>
      </c>
      <c r="F92" s="84">
        <v>3515</v>
      </c>
      <c r="G92" s="84">
        <v>3515</v>
      </c>
      <c r="H92" s="50">
        <f t="shared" si="3"/>
        <v>0</v>
      </c>
      <c r="I92" s="50"/>
      <c r="J92" s="134"/>
      <c r="K92" s="134"/>
      <c r="L92" s="134"/>
      <c r="M92" s="134"/>
      <c r="N92" s="134"/>
      <c r="O92" s="134"/>
    </row>
    <row r="93" spans="1:15" ht="33.75">
      <c r="A93" s="55">
        <f t="shared" si="4"/>
        <v>74</v>
      </c>
      <c r="B93" s="5" t="s">
        <v>339</v>
      </c>
      <c r="C93" s="130" t="s">
        <v>488</v>
      </c>
      <c r="D93" s="49">
        <v>2014</v>
      </c>
      <c r="E93" s="31">
        <v>2101060450</v>
      </c>
      <c r="F93" s="84">
        <v>27490</v>
      </c>
      <c r="G93" s="84">
        <v>27490</v>
      </c>
      <c r="H93" s="50">
        <f t="shared" si="3"/>
        <v>0</v>
      </c>
      <c r="I93" s="50"/>
      <c r="J93" s="134"/>
      <c r="K93" s="134"/>
      <c r="L93" s="134"/>
      <c r="M93" s="134"/>
      <c r="N93" s="134"/>
      <c r="O93" s="134"/>
    </row>
    <row r="94" spans="1:15" ht="33.75">
      <c r="A94" s="55">
        <f t="shared" si="4"/>
        <v>75</v>
      </c>
      <c r="B94" s="5" t="s">
        <v>339</v>
      </c>
      <c r="C94" s="135" t="s">
        <v>407</v>
      </c>
      <c r="D94" s="49">
        <v>2015</v>
      </c>
      <c r="E94" s="31">
        <v>2101060666</v>
      </c>
      <c r="F94" s="84">
        <v>660</v>
      </c>
      <c r="G94" s="84">
        <v>660</v>
      </c>
      <c r="H94" s="50">
        <f t="shared" si="3"/>
        <v>0</v>
      </c>
      <c r="I94" s="50"/>
      <c r="J94" s="134"/>
      <c r="K94" s="134"/>
      <c r="L94" s="134"/>
      <c r="M94" s="134"/>
      <c r="N94" s="134"/>
      <c r="O94" s="134"/>
    </row>
    <row r="95" spans="1:15" ht="33.75">
      <c r="A95" s="55">
        <f t="shared" si="4"/>
        <v>76</v>
      </c>
      <c r="B95" s="5" t="s">
        <v>339</v>
      </c>
      <c r="C95" s="135" t="s">
        <v>410</v>
      </c>
      <c r="D95" s="49">
        <v>2015</v>
      </c>
      <c r="E95" s="31"/>
      <c r="F95" s="84">
        <v>2000</v>
      </c>
      <c r="G95" s="84">
        <v>2000</v>
      </c>
      <c r="H95" s="50">
        <f t="shared" si="3"/>
        <v>0</v>
      </c>
      <c r="I95" s="50"/>
      <c r="J95" s="134"/>
      <c r="K95" s="134"/>
      <c r="L95" s="134"/>
      <c r="M95" s="134"/>
      <c r="N95" s="134"/>
      <c r="O95" s="134"/>
    </row>
    <row r="96" spans="1:15" ht="33.75">
      <c r="A96" s="55">
        <f t="shared" si="4"/>
        <v>77</v>
      </c>
      <c r="B96" s="5" t="s">
        <v>339</v>
      </c>
      <c r="C96" s="135" t="s">
        <v>411</v>
      </c>
      <c r="D96" s="49">
        <v>2015</v>
      </c>
      <c r="E96" s="31">
        <v>2101060652</v>
      </c>
      <c r="F96" s="84">
        <v>14500</v>
      </c>
      <c r="G96" s="84">
        <v>14500</v>
      </c>
      <c r="H96" s="50">
        <f t="shared" si="3"/>
        <v>0</v>
      </c>
      <c r="I96" s="50"/>
      <c r="J96" s="134"/>
      <c r="K96" s="134"/>
      <c r="L96" s="134"/>
      <c r="M96" s="134"/>
      <c r="N96" s="134"/>
      <c r="O96" s="134"/>
    </row>
    <row r="97" spans="1:15" ht="33.75">
      <c r="A97" s="55">
        <f t="shared" si="4"/>
        <v>78</v>
      </c>
      <c r="B97" s="5" t="s">
        <v>339</v>
      </c>
      <c r="C97" s="135" t="s">
        <v>412</v>
      </c>
      <c r="D97" s="49">
        <v>2015</v>
      </c>
      <c r="E97" s="31">
        <v>2101060652</v>
      </c>
      <c r="F97" s="84">
        <v>4600</v>
      </c>
      <c r="G97" s="84">
        <v>4600</v>
      </c>
      <c r="H97" s="50">
        <f t="shared" si="3"/>
        <v>0</v>
      </c>
      <c r="I97" s="50"/>
      <c r="J97" s="134"/>
      <c r="K97" s="134"/>
      <c r="L97" s="134"/>
      <c r="M97" s="134"/>
      <c r="N97" s="134"/>
      <c r="O97" s="134"/>
    </row>
    <row r="98" spans="1:15" ht="33.75">
      <c r="A98" s="55">
        <f t="shared" si="4"/>
        <v>79</v>
      </c>
      <c r="B98" s="5" t="s">
        <v>339</v>
      </c>
      <c r="C98" s="135" t="s">
        <v>499</v>
      </c>
      <c r="D98" s="49">
        <v>2015</v>
      </c>
      <c r="E98" s="31" t="s">
        <v>501</v>
      </c>
      <c r="F98" s="84">
        <v>45000</v>
      </c>
      <c r="G98" s="84">
        <v>45000</v>
      </c>
      <c r="H98" s="50">
        <f t="shared" si="3"/>
        <v>0</v>
      </c>
      <c r="I98" s="50"/>
      <c r="J98" s="134"/>
      <c r="K98" s="134"/>
      <c r="L98" s="134"/>
      <c r="M98" s="134"/>
      <c r="N98" s="134"/>
      <c r="O98" s="134"/>
    </row>
    <row r="99" spans="1:15" ht="12.75">
      <c r="A99" s="133"/>
      <c r="B99" s="137"/>
      <c r="C99" s="135" t="s">
        <v>161</v>
      </c>
      <c r="D99" s="49"/>
      <c r="E99" s="31"/>
      <c r="F99" s="52">
        <f>SUM(F20:F98)</f>
        <v>631732.09</v>
      </c>
      <c r="G99" s="52">
        <f>SUM(G20:G98)</f>
        <v>631732.09</v>
      </c>
      <c r="H99" s="52">
        <f>SUM(H20:H98)</f>
        <v>0</v>
      </c>
      <c r="I99" s="50"/>
      <c r="J99" s="134"/>
      <c r="K99" s="134"/>
      <c r="L99" s="134"/>
      <c r="M99" s="134"/>
      <c r="N99" s="134"/>
      <c r="O99" s="134"/>
    </row>
    <row r="100" spans="1:15" ht="12.75">
      <c r="A100" s="138"/>
      <c r="B100" s="133"/>
      <c r="C100" s="139" t="s">
        <v>475</v>
      </c>
      <c r="D100" s="134"/>
      <c r="E100" s="140"/>
      <c r="F100" s="52">
        <f>F99+F18</f>
        <v>1092155.6099999999</v>
      </c>
      <c r="G100" s="52">
        <f>G99+G18</f>
        <v>1033654.98</v>
      </c>
      <c r="H100" s="52">
        <f>H99+H18</f>
        <v>58500.630000000005</v>
      </c>
      <c r="I100" s="38">
        <f>SUM(I20:I74)</f>
        <v>0</v>
      </c>
      <c r="J100" s="134"/>
      <c r="K100" s="134"/>
      <c r="L100" s="134"/>
      <c r="M100" s="134"/>
      <c r="N100" s="134"/>
      <c r="O100" s="134"/>
    </row>
    <row r="101" spans="1:15" ht="15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</row>
    <row r="102" spans="1:15" ht="15.75">
      <c r="A102" s="146" t="s">
        <v>276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</row>
    <row r="103" spans="1:15" ht="15.75">
      <c r="A103" s="145" t="s">
        <v>159</v>
      </c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</row>
    <row r="104" spans="1:15" ht="34.5">
      <c r="A104" s="17">
        <v>1</v>
      </c>
      <c r="B104" s="5" t="s">
        <v>340</v>
      </c>
      <c r="C104" s="6" t="s">
        <v>219</v>
      </c>
      <c r="D104" s="26">
        <v>31536</v>
      </c>
      <c r="E104" s="6">
        <v>1101020002</v>
      </c>
      <c r="F104" s="23">
        <v>34632943.66</v>
      </c>
      <c r="G104" s="23">
        <v>32868619.13</v>
      </c>
      <c r="H104" s="23">
        <f>F104-G104</f>
        <v>1764324.5299999975</v>
      </c>
      <c r="I104" s="23"/>
      <c r="J104" s="23">
        <v>5249.1</v>
      </c>
      <c r="K104" s="17"/>
      <c r="L104" s="17"/>
      <c r="M104" s="160" t="s">
        <v>335</v>
      </c>
      <c r="N104" s="17"/>
      <c r="O104" s="17"/>
    </row>
    <row r="105" spans="1:15" ht="15.75">
      <c r="A105" s="17"/>
      <c r="B105" s="5"/>
      <c r="C105" s="10" t="s">
        <v>161</v>
      </c>
      <c r="D105" s="26"/>
      <c r="E105" s="6"/>
      <c r="F105" s="7">
        <f>SUM(F104:F104)</f>
        <v>34632943.66</v>
      </c>
      <c r="G105" s="7">
        <f>SUM(G104:G104)</f>
        <v>32868619.13</v>
      </c>
      <c r="H105" s="7">
        <f>SUM(H104:H104)</f>
        <v>1764324.5299999975</v>
      </c>
      <c r="I105" s="23"/>
      <c r="J105" s="17"/>
      <c r="K105" s="17"/>
      <c r="L105" s="17"/>
      <c r="M105" s="34"/>
      <c r="N105" s="17"/>
      <c r="O105" s="17"/>
    </row>
    <row r="106" spans="1:15" ht="15.75">
      <c r="A106" s="145" t="s">
        <v>162</v>
      </c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</row>
    <row r="107" spans="1:15" ht="34.5">
      <c r="A107" s="17">
        <v>1</v>
      </c>
      <c r="B107" s="5" t="s">
        <v>340</v>
      </c>
      <c r="C107" s="6" t="s">
        <v>221</v>
      </c>
      <c r="D107" s="26">
        <v>39083</v>
      </c>
      <c r="E107" s="55"/>
      <c r="F107" s="11">
        <v>81523</v>
      </c>
      <c r="G107" s="11">
        <v>81523</v>
      </c>
      <c r="H107" s="56">
        <f>F107-G107</f>
        <v>0</v>
      </c>
      <c r="I107" s="23"/>
      <c r="J107" s="17"/>
      <c r="K107" s="17"/>
      <c r="L107" s="17"/>
      <c r="M107" s="17"/>
      <c r="N107" s="17"/>
      <c r="O107" s="17"/>
    </row>
    <row r="108" spans="1:15" ht="34.5">
      <c r="A108" s="17">
        <f>A107+1</f>
        <v>2</v>
      </c>
      <c r="B108" s="5" t="s">
        <v>340</v>
      </c>
      <c r="C108" s="6" t="s">
        <v>221</v>
      </c>
      <c r="D108" s="26">
        <v>39083</v>
      </c>
      <c r="E108" s="55"/>
      <c r="F108" s="11">
        <v>977</v>
      </c>
      <c r="G108" s="11">
        <v>977</v>
      </c>
      <c r="H108" s="56">
        <f aca="true" t="shared" si="5" ref="H108:H128">F108-G108</f>
        <v>0</v>
      </c>
      <c r="I108" s="23"/>
      <c r="J108" s="17"/>
      <c r="K108" s="17"/>
      <c r="L108" s="17"/>
      <c r="M108" s="17"/>
      <c r="N108" s="17"/>
      <c r="O108" s="17"/>
    </row>
    <row r="109" spans="1:15" ht="34.5">
      <c r="A109" s="17">
        <f aca="true" t="shared" si="6" ref="A109:A144">A108+1</f>
        <v>3</v>
      </c>
      <c r="B109" s="5" t="s">
        <v>340</v>
      </c>
      <c r="C109" s="54" t="s">
        <v>228</v>
      </c>
      <c r="D109" s="79">
        <v>39083</v>
      </c>
      <c r="E109" s="54"/>
      <c r="F109" s="11">
        <v>12000</v>
      </c>
      <c r="G109" s="11">
        <v>12000</v>
      </c>
      <c r="H109" s="56">
        <f t="shared" si="5"/>
        <v>0</v>
      </c>
      <c r="I109" s="23"/>
      <c r="J109" s="17"/>
      <c r="K109" s="17"/>
      <c r="L109" s="17"/>
      <c r="M109" s="17"/>
      <c r="N109" s="17"/>
      <c r="O109" s="17"/>
    </row>
    <row r="110" spans="1:15" ht="34.5">
      <c r="A110" s="17"/>
      <c r="B110" s="5" t="s">
        <v>340</v>
      </c>
      <c r="C110" s="54" t="s">
        <v>228</v>
      </c>
      <c r="D110" s="79">
        <v>39083</v>
      </c>
      <c r="E110" s="54"/>
      <c r="F110" s="11">
        <v>41742</v>
      </c>
      <c r="G110" s="11">
        <v>41742</v>
      </c>
      <c r="H110" s="56"/>
      <c r="I110" s="23"/>
      <c r="J110" s="17"/>
      <c r="K110" s="17"/>
      <c r="L110" s="17"/>
      <c r="M110" s="17"/>
      <c r="N110" s="17"/>
      <c r="O110" s="17"/>
    </row>
    <row r="111" spans="1:15" ht="48.75">
      <c r="A111" s="17">
        <f>A109+1</f>
        <v>4</v>
      </c>
      <c r="B111" s="5" t="s">
        <v>340</v>
      </c>
      <c r="C111" s="4" t="s">
        <v>222</v>
      </c>
      <c r="D111" s="26">
        <v>39083</v>
      </c>
      <c r="E111" s="55"/>
      <c r="F111" s="11">
        <v>776</v>
      </c>
      <c r="G111" s="11">
        <v>776</v>
      </c>
      <c r="H111" s="56">
        <f t="shared" si="5"/>
        <v>0</v>
      </c>
      <c r="I111" s="23"/>
      <c r="J111" s="17"/>
      <c r="K111" s="17"/>
      <c r="L111" s="17"/>
      <c r="M111" s="17"/>
      <c r="N111" s="17"/>
      <c r="O111" s="17"/>
    </row>
    <row r="112" spans="1:15" ht="34.5">
      <c r="A112" s="17">
        <f t="shared" si="6"/>
        <v>5</v>
      </c>
      <c r="B112" s="5" t="s">
        <v>340</v>
      </c>
      <c r="C112" s="4" t="s">
        <v>221</v>
      </c>
      <c r="D112" s="25">
        <v>39499</v>
      </c>
      <c r="E112" s="55"/>
      <c r="F112" s="28">
        <v>170888.91</v>
      </c>
      <c r="G112" s="28">
        <v>170888.91</v>
      </c>
      <c r="H112" s="56">
        <f t="shared" si="5"/>
        <v>0</v>
      </c>
      <c r="I112" s="23"/>
      <c r="J112" s="17"/>
      <c r="K112" s="17"/>
      <c r="L112" s="17"/>
      <c r="M112" s="17"/>
      <c r="N112" s="17"/>
      <c r="O112" s="17"/>
    </row>
    <row r="113" spans="1:15" ht="34.5">
      <c r="A113" s="17">
        <f t="shared" si="6"/>
        <v>6</v>
      </c>
      <c r="B113" s="5" t="s">
        <v>340</v>
      </c>
      <c r="C113" s="54" t="s">
        <v>228</v>
      </c>
      <c r="D113" s="79">
        <v>39083</v>
      </c>
      <c r="E113" s="54"/>
      <c r="F113" s="28">
        <v>26000</v>
      </c>
      <c r="G113" s="28">
        <v>26000</v>
      </c>
      <c r="H113" s="56">
        <f t="shared" si="5"/>
        <v>0</v>
      </c>
      <c r="I113" s="23"/>
      <c r="J113" s="17"/>
      <c r="K113" s="17"/>
      <c r="L113" s="17"/>
      <c r="M113" s="17"/>
      <c r="N113" s="17"/>
      <c r="O113" s="17"/>
    </row>
    <row r="114" spans="1:15" ht="34.5">
      <c r="A114" s="17">
        <f t="shared" si="6"/>
        <v>7</v>
      </c>
      <c r="B114" s="5" t="s">
        <v>340</v>
      </c>
      <c r="C114" s="4" t="s">
        <v>227</v>
      </c>
      <c r="D114" s="25">
        <v>39800</v>
      </c>
      <c r="E114" s="6"/>
      <c r="F114" s="28">
        <v>7310.6</v>
      </c>
      <c r="G114" s="28">
        <v>7310.6</v>
      </c>
      <c r="H114" s="56">
        <f t="shared" si="5"/>
        <v>0</v>
      </c>
      <c r="I114" s="23"/>
      <c r="J114" s="17"/>
      <c r="K114" s="17"/>
      <c r="L114" s="17"/>
      <c r="M114" s="161"/>
      <c r="N114" s="17"/>
      <c r="O114" s="17"/>
    </row>
    <row r="115" spans="1:15" ht="34.5">
      <c r="A115" s="17">
        <f t="shared" si="6"/>
        <v>8</v>
      </c>
      <c r="B115" s="5" t="s">
        <v>340</v>
      </c>
      <c r="C115" s="4" t="s">
        <v>226</v>
      </c>
      <c r="D115" s="14" t="s">
        <v>138</v>
      </c>
      <c r="E115" s="55"/>
      <c r="F115" s="28">
        <v>7136.5</v>
      </c>
      <c r="G115" s="28">
        <v>7136.5</v>
      </c>
      <c r="H115" s="56">
        <f>F119-G119</f>
        <v>0</v>
      </c>
      <c r="I115" s="23"/>
      <c r="J115" s="17"/>
      <c r="K115" s="17"/>
      <c r="L115" s="17"/>
      <c r="M115" s="161"/>
      <c r="N115" s="17"/>
      <c r="O115" s="17"/>
    </row>
    <row r="116" spans="1:15" ht="34.5">
      <c r="A116" s="17">
        <f t="shared" si="6"/>
        <v>9</v>
      </c>
      <c r="B116" s="5" t="s">
        <v>340</v>
      </c>
      <c r="C116" s="4" t="s">
        <v>225</v>
      </c>
      <c r="D116" s="14" t="s">
        <v>137</v>
      </c>
      <c r="E116" s="55"/>
      <c r="F116" s="28">
        <v>5704.44</v>
      </c>
      <c r="G116" s="28">
        <v>5704.44</v>
      </c>
      <c r="H116" s="56">
        <f>F120-G120</f>
        <v>0</v>
      </c>
      <c r="I116" s="23"/>
      <c r="J116" s="17"/>
      <c r="K116" s="17"/>
      <c r="L116" s="17"/>
      <c r="M116" s="161"/>
      <c r="N116" s="17"/>
      <c r="O116" s="17"/>
    </row>
    <row r="117" spans="1:15" ht="34.5">
      <c r="A117" s="17">
        <f t="shared" si="6"/>
        <v>10</v>
      </c>
      <c r="B117" s="5" t="s">
        <v>340</v>
      </c>
      <c r="C117" s="54" t="s">
        <v>226</v>
      </c>
      <c r="D117" s="79">
        <v>40176</v>
      </c>
      <c r="E117" s="54"/>
      <c r="F117" s="87">
        <v>17247</v>
      </c>
      <c r="G117" s="87">
        <v>17247</v>
      </c>
      <c r="H117" s="56">
        <f t="shared" si="5"/>
        <v>0</v>
      </c>
      <c r="I117" s="23"/>
      <c r="J117" s="17"/>
      <c r="K117" s="17"/>
      <c r="L117" s="17"/>
      <c r="M117" s="161"/>
      <c r="N117" s="17"/>
      <c r="O117" s="17"/>
    </row>
    <row r="118" spans="1:15" ht="34.5">
      <c r="A118" s="17">
        <f t="shared" si="6"/>
        <v>11</v>
      </c>
      <c r="B118" s="5" t="s">
        <v>340</v>
      </c>
      <c r="C118" s="4" t="s">
        <v>224</v>
      </c>
      <c r="D118" s="25">
        <v>39965</v>
      </c>
      <c r="E118" s="55"/>
      <c r="F118" s="28">
        <v>4395.11</v>
      </c>
      <c r="G118" s="28">
        <v>4395.11</v>
      </c>
      <c r="H118" s="56">
        <f t="shared" si="5"/>
        <v>0</v>
      </c>
      <c r="I118" s="23"/>
      <c r="J118" s="17"/>
      <c r="K118" s="17"/>
      <c r="L118" s="17"/>
      <c r="M118" s="160" t="s">
        <v>331</v>
      </c>
      <c r="N118" s="17"/>
      <c r="O118" s="17"/>
    </row>
    <row r="119" spans="1:15" ht="34.5">
      <c r="A119" s="17">
        <f t="shared" si="6"/>
        <v>12</v>
      </c>
      <c r="B119" s="5" t="s">
        <v>340</v>
      </c>
      <c r="C119" s="4" t="s">
        <v>223</v>
      </c>
      <c r="D119" s="25">
        <v>40378</v>
      </c>
      <c r="E119" s="55"/>
      <c r="F119" s="28">
        <v>10051.76</v>
      </c>
      <c r="G119" s="28">
        <v>10051.76</v>
      </c>
      <c r="H119" s="56">
        <f>F116-G116</f>
        <v>0</v>
      </c>
      <c r="I119" s="23"/>
      <c r="J119" s="17"/>
      <c r="K119" s="17"/>
      <c r="L119" s="17"/>
      <c r="M119" s="160" t="s">
        <v>332</v>
      </c>
      <c r="N119" s="17"/>
      <c r="O119" s="17"/>
    </row>
    <row r="120" spans="1:15" ht="38.25">
      <c r="A120" s="17">
        <f t="shared" si="6"/>
        <v>13</v>
      </c>
      <c r="B120" s="5" t="s">
        <v>340</v>
      </c>
      <c r="C120" s="54" t="s">
        <v>502</v>
      </c>
      <c r="D120" s="79">
        <v>40375</v>
      </c>
      <c r="E120" s="54"/>
      <c r="F120" s="28">
        <v>6855.78</v>
      </c>
      <c r="G120" s="28">
        <v>6855.78</v>
      </c>
      <c r="H120" s="56">
        <f t="shared" si="5"/>
        <v>0</v>
      </c>
      <c r="I120" s="23"/>
      <c r="J120" s="17"/>
      <c r="K120" s="17"/>
      <c r="L120" s="17"/>
      <c r="M120" s="161"/>
      <c r="N120" s="17"/>
      <c r="O120" s="17"/>
    </row>
    <row r="121" spans="1:15" ht="34.5">
      <c r="A121" s="17">
        <f t="shared" si="6"/>
        <v>14</v>
      </c>
      <c r="B121" s="5" t="s">
        <v>340</v>
      </c>
      <c r="C121" s="54" t="s">
        <v>256</v>
      </c>
      <c r="D121" s="79">
        <v>40378</v>
      </c>
      <c r="E121" s="54"/>
      <c r="F121" s="28">
        <v>8414</v>
      </c>
      <c r="G121" s="28">
        <v>8414</v>
      </c>
      <c r="H121" s="56">
        <f t="shared" si="5"/>
        <v>0</v>
      </c>
      <c r="I121" s="23"/>
      <c r="J121" s="17"/>
      <c r="K121" s="17"/>
      <c r="L121" s="17"/>
      <c r="M121" s="161"/>
      <c r="N121" s="17"/>
      <c r="O121" s="17"/>
    </row>
    <row r="122" spans="1:15" ht="34.5">
      <c r="A122" s="17">
        <f t="shared" si="6"/>
        <v>15</v>
      </c>
      <c r="B122" s="5" t="s">
        <v>340</v>
      </c>
      <c r="C122" s="54" t="s">
        <v>503</v>
      </c>
      <c r="D122" s="79">
        <v>40378</v>
      </c>
      <c r="E122" s="54"/>
      <c r="F122" s="28">
        <v>450</v>
      </c>
      <c r="G122" s="28">
        <v>450</v>
      </c>
      <c r="H122" s="56">
        <f t="shared" si="5"/>
        <v>0</v>
      </c>
      <c r="I122" s="23"/>
      <c r="J122" s="17"/>
      <c r="K122" s="17"/>
      <c r="L122" s="17"/>
      <c r="M122" s="161"/>
      <c r="N122" s="17"/>
      <c r="O122" s="17"/>
    </row>
    <row r="123" spans="1:15" ht="34.5">
      <c r="A123" s="17">
        <f t="shared" si="6"/>
        <v>16</v>
      </c>
      <c r="B123" s="5" t="s">
        <v>340</v>
      </c>
      <c r="C123" s="6" t="s">
        <v>229</v>
      </c>
      <c r="D123" s="26">
        <v>39429</v>
      </c>
      <c r="E123" s="6">
        <v>1101040293</v>
      </c>
      <c r="F123" s="11">
        <v>6604.46</v>
      </c>
      <c r="G123" s="11">
        <v>6604.46</v>
      </c>
      <c r="H123" s="56">
        <f t="shared" si="5"/>
        <v>0</v>
      </c>
      <c r="I123" s="23"/>
      <c r="J123" s="17"/>
      <c r="K123" s="17"/>
      <c r="L123" s="17"/>
      <c r="M123" s="161"/>
      <c r="N123" s="17"/>
      <c r="O123" s="17"/>
    </row>
    <row r="124" spans="1:15" ht="34.5">
      <c r="A124" s="17">
        <f t="shared" si="6"/>
        <v>17</v>
      </c>
      <c r="B124" s="5" t="s">
        <v>340</v>
      </c>
      <c r="C124" s="6" t="s">
        <v>231</v>
      </c>
      <c r="D124" s="26">
        <v>39429</v>
      </c>
      <c r="E124" s="6">
        <v>1101040287</v>
      </c>
      <c r="F124" s="11">
        <v>13775.32</v>
      </c>
      <c r="G124" s="11">
        <v>13775.32</v>
      </c>
      <c r="H124" s="56">
        <f t="shared" si="5"/>
        <v>0</v>
      </c>
      <c r="I124" s="23"/>
      <c r="J124" s="17"/>
      <c r="K124" s="17"/>
      <c r="L124" s="17"/>
      <c r="M124" s="161"/>
      <c r="N124" s="17"/>
      <c r="O124" s="17"/>
    </row>
    <row r="125" spans="1:15" ht="34.5">
      <c r="A125" s="17">
        <f t="shared" si="6"/>
        <v>18</v>
      </c>
      <c r="B125" s="5" t="s">
        <v>340</v>
      </c>
      <c r="C125" s="6" t="s">
        <v>232</v>
      </c>
      <c r="D125" s="26">
        <v>38838</v>
      </c>
      <c r="E125" s="6">
        <v>11010400057</v>
      </c>
      <c r="F125" s="11">
        <v>24493.4</v>
      </c>
      <c r="G125" s="11">
        <v>24118.84</v>
      </c>
      <c r="H125" s="56">
        <f t="shared" si="5"/>
        <v>374.5600000000013</v>
      </c>
      <c r="I125" s="23"/>
      <c r="J125" s="17"/>
      <c r="K125" s="17"/>
      <c r="L125" s="17"/>
      <c r="M125" s="161"/>
      <c r="N125" s="17"/>
      <c r="O125" s="17"/>
    </row>
    <row r="126" spans="1:15" ht="34.5">
      <c r="A126" s="17">
        <f t="shared" si="6"/>
        <v>19</v>
      </c>
      <c r="B126" s="5" t="s">
        <v>340</v>
      </c>
      <c r="C126" s="4" t="s">
        <v>233</v>
      </c>
      <c r="D126" s="26">
        <v>39052</v>
      </c>
      <c r="E126" s="6">
        <v>1101040067</v>
      </c>
      <c r="F126" s="11">
        <v>15450</v>
      </c>
      <c r="G126" s="11">
        <v>15450</v>
      </c>
      <c r="H126" s="56">
        <f t="shared" si="5"/>
        <v>0</v>
      </c>
      <c r="I126" s="23"/>
      <c r="J126" s="17"/>
      <c r="K126" s="17"/>
      <c r="L126" s="17"/>
      <c r="M126" s="161"/>
      <c r="N126" s="17"/>
      <c r="O126" s="17"/>
    </row>
    <row r="127" spans="1:15" ht="34.5">
      <c r="A127" s="17">
        <f t="shared" si="6"/>
        <v>20</v>
      </c>
      <c r="B127" s="5" t="s">
        <v>340</v>
      </c>
      <c r="C127" s="6" t="s">
        <v>234</v>
      </c>
      <c r="D127" s="26">
        <v>39254</v>
      </c>
      <c r="E127" s="6">
        <v>1101040164</v>
      </c>
      <c r="F127" s="11">
        <v>7100</v>
      </c>
      <c r="G127" s="11">
        <v>7100</v>
      </c>
      <c r="H127" s="56">
        <f t="shared" si="5"/>
        <v>0</v>
      </c>
      <c r="I127" s="23"/>
      <c r="J127" s="17"/>
      <c r="K127" s="17"/>
      <c r="L127" s="17"/>
      <c r="M127" s="161"/>
      <c r="N127" s="17"/>
      <c r="O127" s="17"/>
    </row>
    <row r="128" spans="1:15" ht="34.5">
      <c r="A128" s="17">
        <f t="shared" si="6"/>
        <v>21</v>
      </c>
      <c r="B128" s="5" t="s">
        <v>340</v>
      </c>
      <c r="C128" s="6" t="s">
        <v>235</v>
      </c>
      <c r="D128" s="26">
        <v>35065</v>
      </c>
      <c r="E128" s="6">
        <v>1101040035</v>
      </c>
      <c r="F128" s="11">
        <v>7228.74</v>
      </c>
      <c r="G128" s="11">
        <v>7228.74</v>
      </c>
      <c r="H128" s="56">
        <f t="shared" si="5"/>
        <v>0</v>
      </c>
      <c r="I128" s="23"/>
      <c r="J128" s="17"/>
      <c r="K128" s="17"/>
      <c r="L128" s="17"/>
      <c r="M128" s="161"/>
      <c r="N128" s="17"/>
      <c r="O128" s="17"/>
    </row>
    <row r="129" spans="1:15" ht="34.5">
      <c r="A129" s="17">
        <f t="shared" si="6"/>
        <v>22</v>
      </c>
      <c r="B129" s="5" t="s">
        <v>340</v>
      </c>
      <c r="C129" s="6" t="s">
        <v>236</v>
      </c>
      <c r="D129" s="26">
        <v>32632</v>
      </c>
      <c r="E129" s="6">
        <v>1101040196</v>
      </c>
      <c r="F129" s="11">
        <v>3885.44</v>
      </c>
      <c r="G129" s="11">
        <v>3885.44</v>
      </c>
      <c r="H129" s="56">
        <f aca="true" t="shared" si="7" ref="H129:H137">F129-G129</f>
        <v>0</v>
      </c>
      <c r="I129" s="23"/>
      <c r="J129" s="17"/>
      <c r="K129" s="17"/>
      <c r="L129" s="17"/>
      <c r="M129" s="161"/>
      <c r="N129" s="17"/>
      <c r="O129" s="17"/>
    </row>
    <row r="130" spans="1:15" ht="34.5">
      <c r="A130" s="17">
        <f t="shared" si="6"/>
        <v>23</v>
      </c>
      <c r="B130" s="5" t="s">
        <v>340</v>
      </c>
      <c r="C130" s="6" t="s">
        <v>236</v>
      </c>
      <c r="D130" s="26">
        <v>32632</v>
      </c>
      <c r="E130" s="6">
        <v>1101040195</v>
      </c>
      <c r="F130" s="11">
        <v>3885.44</v>
      </c>
      <c r="G130" s="11">
        <v>3885.44</v>
      </c>
      <c r="H130" s="56">
        <f t="shared" si="7"/>
        <v>0</v>
      </c>
      <c r="I130" s="23"/>
      <c r="J130" s="17"/>
      <c r="K130" s="17"/>
      <c r="L130" s="17"/>
      <c r="M130" s="161"/>
      <c r="N130" s="17"/>
      <c r="O130" s="17"/>
    </row>
    <row r="131" spans="1:15" ht="34.5">
      <c r="A131" s="17">
        <f t="shared" si="6"/>
        <v>24</v>
      </c>
      <c r="B131" s="5" t="s">
        <v>340</v>
      </c>
      <c r="C131" s="6" t="s">
        <v>237</v>
      </c>
      <c r="D131" s="26">
        <v>35919</v>
      </c>
      <c r="E131" s="6">
        <v>1101040199</v>
      </c>
      <c r="F131" s="11">
        <v>3477.28</v>
      </c>
      <c r="G131" s="11">
        <v>3477.28</v>
      </c>
      <c r="H131" s="56">
        <f t="shared" si="7"/>
        <v>0</v>
      </c>
      <c r="I131" s="23"/>
      <c r="J131" s="17"/>
      <c r="K131" s="17"/>
      <c r="L131" s="17"/>
      <c r="M131" s="161"/>
      <c r="N131" s="17"/>
      <c r="O131" s="17"/>
    </row>
    <row r="132" spans="1:15" ht="48.75">
      <c r="A132" s="17">
        <f t="shared" si="6"/>
        <v>25</v>
      </c>
      <c r="B132" s="5" t="s">
        <v>340</v>
      </c>
      <c r="C132" s="4" t="s">
        <v>238</v>
      </c>
      <c r="D132" s="26">
        <v>38930</v>
      </c>
      <c r="E132" s="6">
        <v>1101040204</v>
      </c>
      <c r="F132" s="11">
        <v>22429.8</v>
      </c>
      <c r="G132" s="11">
        <v>21037.34</v>
      </c>
      <c r="H132" s="56">
        <f t="shared" si="7"/>
        <v>1392.4599999999991</v>
      </c>
      <c r="I132" s="23"/>
      <c r="J132" s="17"/>
      <c r="K132" s="17"/>
      <c r="L132" s="17"/>
      <c r="M132" s="161"/>
      <c r="N132" s="17"/>
      <c r="O132" s="17"/>
    </row>
    <row r="133" spans="1:15" ht="34.5">
      <c r="A133" s="17">
        <f t="shared" si="6"/>
        <v>26</v>
      </c>
      <c r="B133" s="5" t="s">
        <v>340</v>
      </c>
      <c r="C133" s="6" t="s">
        <v>240</v>
      </c>
      <c r="D133" s="26">
        <v>38718</v>
      </c>
      <c r="E133" s="6">
        <v>2101040156</v>
      </c>
      <c r="F133" s="11">
        <v>3886.2</v>
      </c>
      <c r="G133" s="11">
        <v>3886.2</v>
      </c>
      <c r="H133" s="56">
        <f t="shared" si="7"/>
        <v>0</v>
      </c>
      <c r="I133" s="23"/>
      <c r="J133" s="17"/>
      <c r="K133" s="17"/>
      <c r="L133" s="17"/>
      <c r="M133" s="161"/>
      <c r="N133" s="17"/>
      <c r="O133" s="17"/>
    </row>
    <row r="134" spans="1:15" ht="34.5">
      <c r="A134" s="17">
        <f t="shared" si="6"/>
        <v>27</v>
      </c>
      <c r="B134" s="5" t="s">
        <v>340</v>
      </c>
      <c r="C134" s="6" t="s">
        <v>241</v>
      </c>
      <c r="D134" s="26">
        <v>38838</v>
      </c>
      <c r="E134" s="6">
        <v>1101040219</v>
      </c>
      <c r="F134" s="11">
        <v>11649.3</v>
      </c>
      <c r="G134" s="11">
        <v>11649.3</v>
      </c>
      <c r="H134" s="56">
        <f t="shared" si="7"/>
        <v>0</v>
      </c>
      <c r="I134" s="23"/>
      <c r="J134" s="17"/>
      <c r="K134" s="17"/>
      <c r="L134" s="17"/>
      <c r="M134" s="161"/>
      <c r="N134" s="17"/>
      <c r="O134" s="17"/>
    </row>
    <row r="135" spans="1:15" ht="34.5">
      <c r="A135" s="17">
        <f t="shared" si="6"/>
        <v>28</v>
      </c>
      <c r="B135" s="5" t="s">
        <v>340</v>
      </c>
      <c r="C135" s="6" t="s">
        <v>242</v>
      </c>
      <c r="D135" s="26">
        <v>39429</v>
      </c>
      <c r="E135" s="6">
        <v>1101040288</v>
      </c>
      <c r="F135" s="11">
        <v>5830.38</v>
      </c>
      <c r="G135" s="11">
        <v>5830.38</v>
      </c>
      <c r="H135" s="56">
        <f t="shared" si="7"/>
        <v>0</v>
      </c>
      <c r="I135" s="23"/>
      <c r="J135" s="17"/>
      <c r="K135" s="17"/>
      <c r="L135" s="17"/>
      <c r="M135" s="161"/>
      <c r="N135" s="17"/>
      <c r="O135" s="17"/>
    </row>
    <row r="136" spans="1:15" ht="34.5">
      <c r="A136" s="17">
        <f t="shared" si="6"/>
        <v>29</v>
      </c>
      <c r="B136" s="5" t="s">
        <v>340</v>
      </c>
      <c r="C136" s="6" t="s">
        <v>243</v>
      </c>
      <c r="D136" s="26">
        <v>39052</v>
      </c>
      <c r="E136" s="6">
        <v>1101040223</v>
      </c>
      <c r="F136" s="11">
        <v>5916</v>
      </c>
      <c r="G136" s="11">
        <v>5916</v>
      </c>
      <c r="H136" s="56">
        <f t="shared" si="7"/>
        <v>0</v>
      </c>
      <c r="I136" s="23"/>
      <c r="J136" s="17"/>
      <c r="K136" s="17"/>
      <c r="L136" s="17"/>
      <c r="M136" s="161"/>
      <c r="N136" s="17"/>
      <c r="O136" s="17"/>
    </row>
    <row r="137" spans="1:15" ht="34.5">
      <c r="A137" s="17">
        <f t="shared" si="6"/>
        <v>30</v>
      </c>
      <c r="B137" s="5" t="s">
        <v>340</v>
      </c>
      <c r="C137" s="6" t="s">
        <v>230</v>
      </c>
      <c r="D137" s="26">
        <v>39083</v>
      </c>
      <c r="E137" s="6">
        <v>1101040170</v>
      </c>
      <c r="F137" s="11">
        <v>12310.47</v>
      </c>
      <c r="G137" s="11">
        <v>12310.47</v>
      </c>
      <c r="H137" s="56">
        <f t="shared" si="7"/>
        <v>0</v>
      </c>
      <c r="I137" s="23"/>
      <c r="J137" s="17"/>
      <c r="K137" s="17"/>
      <c r="L137" s="17"/>
      <c r="M137" s="161"/>
      <c r="N137" s="17"/>
      <c r="O137" s="17"/>
    </row>
    <row r="138" spans="1:15" ht="34.5">
      <c r="A138" s="17">
        <f t="shared" si="6"/>
        <v>31</v>
      </c>
      <c r="B138" s="5" t="s">
        <v>340</v>
      </c>
      <c r="C138" s="6" t="s">
        <v>244</v>
      </c>
      <c r="D138" s="26">
        <v>31901</v>
      </c>
      <c r="E138" s="6">
        <v>1101040289</v>
      </c>
      <c r="F138" s="11">
        <v>3642.66</v>
      </c>
      <c r="G138" s="11">
        <v>3642.66</v>
      </c>
      <c r="H138" s="56">
        <f aca="true" t="shared" si="8" ref="H138:H146">F138-G138</f>
        <v>0</v>
      </c>
      <c r="I138" s="23"/>
      <c r="J138" s="17"/>
      <c r="K138" s="17"/>
      <c r="L138" s="17"/>
      <c r="M138" s="161"/>
      <c r="N138" s="17"/>
      <c r="O138" s="17"/>
    </row>
    <row r="139" spans="1:15" ht="34.5">
      <c r="A139" s="17">
        <f t="shared" si="6"/>
        <v>32</v>
      </c>
      <c r="B139" s="5" t="s">
        <v>340</v>
      </c>
      <c r="C139" s="6" t="s">
        <v>245</v>
      </c>
      <c r="D139" s="26">
        <v>34823</v>
      </c>
      <c r="E139" s="6">
        <v>1101040244</v>
      </c>
      <c r="F139" s="11">
        <v>5916</v>
      </c>
      <c r="G139" s="11">
        <v>5916</v>
      </c>
      <c r="H139" s="56">
        <f t="shared" si="8"/>
        <v>0</v>
      </c>
      <c r="I139" s="23"/>
      <c r="J139" s="17"/>
      <c r="K139" s="17"/>
      <c r="L139" s="17"/>
      <c r="M139" s="161"/>
      <c r="N139" s="17"/>
      <c r="O139" s="17"/>
    </row>
    <row r="140" spans="1:15" ht="34.5">
      <c r="A140" s="17">
        <f t="shared" si="6"/>
        <v>33</v>
      </c>
      <c r="B140" s="5" t="s">
        <v>340</v>
      </c>
      <c r="C140" s="6" t="s">
        <v>246</v>
      </c>
      <c r="D140" s="26">
        <v>32632</v>
      </c>
      <c r="E140" s="6">
        <v>1101040246</v>
      </c>
      <c r="F140" s="11">
        <v>4155.02</v>
      </c>
      <c r="G140" s="11">
        <v>4155.02</v>
      </c>
      <c r="H140" s="56">
        <f t="shared" si="8"/>
        <v>0</v>
      </c>
      <c r="I140" s="23"/>
      <c r="J140" s="17"/>
      <c r="K140" s="17"/>
      <c r="L140" s="17"/>
      <c r="M140" s="161"/>
      <c r="N140" s="17"/>
      <c r="O140" s="17"/>
    </row>
    <row r="141" spans="1:15" ht="34.5">
      <c r="A141" s="17">
        <f t="shared" si="6"/>
        <v>34</v>
      </c>
      <c r="B141" s="5" t="s">
        <v>340</v>
      </c>
      <c r="C141" s="6" t="s">
        <v>247</v>
      </c>
      <c r="D141" s="26">
        <v>32997</v>
      </c>
      <c r="E141" s="6">
        <v>1101040247</v>
      </c>
      <c r="F141" s="11">
        <v>7986.6</v>
      </c>
      <c r="G141" s="11">
        <v>7986.6</v>
      </c>
      <c r="H141" s="56">
        <f t="shared" si="8"/>
        <v>0</v>
      </c>
      <c r="I141" s="23"/>
      <c r="J141" s="17"/>
      <c r="K141" s="17"/>
      <c r="L141" s="17"/>
      <c r="M141" s="161"/>
      <c r="N141" s="17"/>
      <c r="O141" s="17"/>
    </row>
    <row r="142" spans="1:15" ht="34.5">
      <c r="A142" s="17">
        <f t="shared" si="6"/>
        <v>35</v>
      </c>
      <c r="B142" s="5" t="s">
        <v>340</v>
      </c>
      <c r="C142" s="6" t="s">
        <v>231</v>
      </c>
      <c r="D142" s="26">
        <v>39072</v>
      </c>
      <c r="E142" s="6">
        <v>1101040286</v>
      </c>
      <c r="F142" s="11">
        <v>13775.32</v>
      </c>
      <c r="G142" s="11">
        <v>13775.32</v>
      </c>
      <c r="H142" s="56">
        <f t="shared" si="8"/>
        <v>0</v>
      </c>
      <c r="I142" s="23"/>
      <c r="J142" s="17"/>
      <c r="K142" s="17"/>
      <c r="L142" s="17"/>
      <c r="M142" s="161"/>
      <c r="N142" s="17"/>
      <c r="O142" s="17"/>
    </row>
    <row r="143" spans="1:15" ht="34.5">
      <c r="A143" s="17">
        <f t="shared" si="6"/>
        <v>36</v>
      </c>
      <c r="B143" s="5" t="s">
        <v>340</v>
      </c>
      <c r="C143" s="6" t="s">
        <v>249</v>
      </c>
      <c r="D143" s="26">
        <v>39429</v>
      </c>
      <c r="E143" s="6">
        <v>1101040252</v>
      </c>
      <c r="F143" s="11">
        <v>7113.6</v>
      </c>
      <c r="G143" s="11">
        <v>7113.6</v>
      </c>
      <c r="H143" s="56">
        <f t="shared" si="8"/>
        <v>0</v>
      </c>
      <c r="I143" s="23"/>
      <c r="J143" s="17"/>
      <c r="K143" s="17"/>
      <c r="L143" s="17"/>
      <c r="M143" s="161"/>
      <c r="N143" s="17"/>
      <c r="O143" s="17"/>
    </row>
    <row r="144" spans="1:15" ht="34.5">
      <c r="A144" s="17">
        <f t="shared" si="6"/>
        <v>37</v>
      </c>
      <c r="B144" s="5" t="s">
        <v>340</v>
      </c>
      <c r="C144" s="6" t="s">
        <v>250</v>
      </c>
      <c r="D144" s="26">
        <v>39263</v>
      </c>
      <c r="E144" s="6">
        <v>1101060197</v>
      </c>
      <c r="F144" s="11">
        <v>4000</v>
      </c>
      <c r="G144" s="11">
        <v>4000</v>
      </c>
      <c r="H144" s="56">
        <f t="shared" si="8"/>
        <v>0</v>
      </c>
      <c r="I144" s="23"/>
      <c r="J144" s="17"/>
      <c r="K144" s="17"/>
      <c r="L144" s="17"/>
      <c r="M144" s="161"/>
      <c r="N144" s="17"/>
      <c r="O144" s="17"/>
    </row>
    <row r="145" spans="1:15" ht="34.5">
      <c r="A145" s="17">
        <f aca="true" t="shared" si="9" ref="A145:A204">A144+1</f>
        <v>38</v>
      </c>
      <c r="B145" s="5" t="s">
        <v>340</v>
      </c>
      <c r="C145" s="6" t="s">
        <v>250</v>
      </c>
      <c r="D145" s="26">
        <v>39433</v>
      </c>
      <c r="E145" s="6">
        <v>1101060198</v>
      </c>
      <c r="F145" s="11">
        <v>4000</v>
      </c>
      <c r="G145" s="11">
        <v>4000</v>
      </c>
      <c r="H145" s="56">
        <f t="shared" si="8"/>
        <v>0</v>
      </c>
      <c r="I145" s="23"/>
      <c r="J145" s="17"/>
      <c r="K145" s="17"/>
      <c r="L145" s="17"/>
      <c r="M145" s="161"/>
      <c r="N145" s="17"/>
      <c r="O145" s="17"/>
    </row>
    <row r="146" spans="1:15" ht="34.5">
      <c r="A146" s="17">
        <f t="shared" si="9"/>
        <v>39</v>
      </c>
      <c r="B146" s="5" t="s">
        <v>340</v>
      </c>
      <c r="C146" s="6" t="s">
        <v>251</v>
      </c>
      <c r="D146" s="26">
        <v>39254</v>
      </c>
      <c r="E146" s="6">
        <v>1101040166</v>
      </c>
      <c r="F146" s="11">
        <v>4500</v>
      </c>
      <c r="G146" s="11">
        <v>4500</v>
      </c>
      <c r="H146" s="56">
        <f t="shared" si="8"/>
        <v>0</v>
      </c>
      <c r="I146" s="23"/>
      <c r="J146" s="17"/>
      <c r="K146" s="17"/>
      <c r="L146" s="17"/>
      <c r="M146" s="161"/>
      <c r="N146" s="17"/>
      <c r="O146" s="17"/>
    </row>
    <row r="147" spans="1:15" ht="34.5">
      <c r="A147" s="17">
        <f t="shared" si="9"/>
        <v>40</v>
      </c>
      <c r="B147" s="5" t="s">
        <v>340</v>
      </c>
      <c r="C147" s="6" t="s">
        <v>252</v>
      </c>
      <c r="D147" s="26">
        <v>38444</v>
      </c>
      <c r="E147" s="6">
        <v>1101040261</v>
      </c>
      <c r="F147" s="11">
        <v>10036.8</v>
      </c>
      <c r="G147" s="11">
        <v>10036.8</v>
      </c>
      <c r="H147" s="56">
        <f>F147-G147</f>
        <v>0</v>
      </c>
      <c r="I147" s="23"/>
      <c r="J147" s="17"/>
      <c r="K147" s="17"/>
      <c r="L147" s="17"/>
      <c r="M147" s="161"/>
      <c r="N147" s="17"/>
      <c r="O147" s="17"/>
    </row>
    <row r="148" spans="1:15" ht="34.5">
      <c r="A148" s="17">
        <f t="shared" si="9"/>
        <v>41</v>
      </c>
      <c r="B148" s="5" t="s">
        <v>340</v>
      </c>
      <c r="C148" s="6" t="s">
        <v>253</v>
      </c>
      <c r="D148" s="26">
        <v>38838</v>
      </c>
      <c r="E148" s="6">
        <v>1101040264</v>
      </c>
      <c r="F148" s="11">
        <v>14804.79</v>
      </c>
      <c r="G148" s="11">
        <v>14804.79</v>
      </c>
      <c r="H148" s="56">
        <f>F148-G148</f>
        <v>0</v>
      </c>
      <c r="I148" s="23"/>
      <c r="J148" s="17"/>
      <c r="K148" s="17"/>
      <c r="L148" s="17"/>
      <c r="M148" s="161"/>
      <c r="N148" s="17"/>
      <c r="O148" s="17"/>
    </row>
    <row r="149" spans="1:15" ht="34.5">
      <c r="A149" s="17">
        <f t="shared" si="9"/>
        <v>42</v>
      </c>
      <c r="B149" s="5" t="s">
        <v>340</v>
      </c>
      <c r="C149" s="6" t="s">
        <v>254</v>
      </c>
      <c r="D149" s="26">
        <v>39254</v>
      </c>
      <c r="E149" s="6">
        <v>1101040165</v>
      </c>
      <c r="F149" s="11">
        <v>5200</v>
      </c>
      <c r="G149" s="11">
        <v>5200</v>
      </c>
      <c r="H149" s="56">
        <f>F149-G149</f>
        <v>0</v>
      </c>
      <c r="I149" s="23"/>
      <c r="J149" s="17"/>
      <c r="K149" s="17"/>
      <c r="L149" s="17"/>
      <c r="M149" s="161"/>
      <c r="N149" s="17"/>
      <c r="O149" s="17"/>
    </row>
    <row r="150" spans="1:15" ht="34.5">
      <c r="A150" s="17">
        <f t="shared" si="9"/>
        <v>43</v>
      </c>
      <c r="B150" s="5" t="s">
        <v>340</v>
      </c>
      <c r="C150" s="6" t="s">
        <v>255</v>
      </c>
      <c r="D150" s="26">
        <v>39295</v>
      </c>
      <c r="E150" s="6">
        <v>1101040167</v>
      </c>
      <c r="F150" s="11">
        <v>10100</v>
      </c>
      <c r="G150" s="11">
        <v>10100</v>
      </c>
      <c r="H150" s="56">
        <f>F150-G150</f>
        <v>0</v>
      </c>
      <c r="I150" s="23"/>
      <c r="J150" s="17"/>
      <c r="K150" s="17"/>
      <c r="L150" s="17"/>
      <c r="M150" s="161"/>
      <c r="N150" s="17"/>
      <c r="O150" s="17"/>
    </row>
    <row r="151" spans="1:15" ht="42.75">
      <c r="A151" s="17">
        <f t="shared" si="9"/>
        <v>44</v>
      </c>
      <c r="B151" s="5" t="s">
        <v>340</v>
      </c>
      <c r="C151" s="6" t="s">
        <v>257</v>
      </c>
      <c r="D151" s="26">
        <v>40483</v>
      </c>
      <c r="E151" s="6"/>
      <c r="F151" s="11">
        <v>70000</v>
      </c>
      <c r="G151" s="11">
        <v>70000</v>
      </c>
      <c r="H151" s="56">
        <f aca="true" t="shared" si="10" ref="H151:H183">F151-G151</f>
        <v>0</v>
      </c>
      <c r="I151" s="23"/>
      <c r="J151" s="17"/>
      <c r="K151" s="17"/>
      <c r="L151" s="17"/>
      <c r="M151" s="160" t="s">
        <v>330</v>
      </c>
      <c r="N151" s="17"/>
      <c r="O151" s="17"/>
    </row>
    <row r="152" spans="1:15" ht="34.5">
      <c r="A152" s="17">
        <f t="shared" si="9"/>
        <v>45</v>
      </c>
      <c r="B152" s="5" t="s">
        <v>340</v>
      </c>
      <c r="C152" s="6" t="s">
        <v>258</v>
      </c>
      <c r="D152" s="26">
        <v>40543</v>
      </c>
      <c r="E152" s="6"/>
      <c r="F152" s="82">
        <v>3856</v>
      </c>
      <c r="G152" s="82">
        <v>3856</v>
      </c>
      <c r="H152" s="56">
        <f t="shared" si="10"/>
        <v>0</v>
      </c>
      <c r="I152" s="23"/>
      <c r="J152" s="17"/>
      <c r="K152" s="17"/>
      <c r="L152" s="17"/>
      <c r="M152" s="160"/>
      <c r="N152" s="17"/>
      <c r="O152" s="17"/>
    </row>
    <row r="153" spans="1:15" ht="34.5">
      <c r="A153" s="17">
        <f t="shared" si="9"/>
        <v>46</v>
      </c>
      <c r="B153" s="5" t="s">
        <v>340</v>
      </c>
      <c r="C153" s="53" t="s">
        <v>261</v>
      </c>
      <c r="D153" s="59" t="s">
        <v>139</v>
      </c>
      <c r="E153" s="60" t="s">
        <v>268</v>
      </c>
      <c r="F153" s="86">
        <v>33000</v>
      </c>
      <c r="G153" s="86">
        <v>33000</v>
      </c>
      <c r="H153" s="56">
        <f t="shared" si="10"/>
        <v>0</v>
      </c>
      <c r="I153" s="23"/>
      <c r="J153" s="17"/>
      <c r="K153" s="17"/>
      <c r="L153" s="17"/>
      <c r="M153" s="161"/>
      <c r="N153" s="17"/>
      <c r="O153" s="17"/>
    </row>
    <row r="154" spans="1:15" ht="34.5">
      <c r="A154" s="17">
        <f t="shared" si="9"/>
        <v>47</v>
      </c>
      <c r="B154" s="5" t="s">
        <v>340</v>
      </c>
      <c r="C154" s="53" t="s">
        <v>262</v>
      </c>
      <c r="D154" s="25">
        <v>40611</v>
      </c>
      <c r="E154" s="71" t="s">
        <v>269</v>
      </c>
      <c r="F154" s="11">
        <v>165000</v>
      </c>
      <c r="G154" s="11">
        <v>165000</v>
      </c>
      <c r="H154" s="56">
        <f t="shared" si="10"/>
        <v>0</v>
      </c>
      <c r="I154" s="23"/>
      <c r="J154" s="17"/>
      <c r="K154" s="17"/>
      <c r="L154" s="17"/>
      <c r="M154" s="161"/>
      <c r="N154" s="17"/>
      <c r="O154" s="17"/>
    </row>
    <row r="155" spans="1:15" ht="51">
      <c r="A155" s="17">
        <f t="shared" si="9"/>
        <v>48</v>
      </c>
      <c r="B155" s="5" t="s">
        <v>340</v>
      </c>
      <c r="C155" s="54" t="s">
        <v>504</v>
      </c>
      <c r="D155" s="79">
        <v>41166</v>
      </c>
      <c r="E155" s="54"/>
      <c r="F155" s="11">
        <v>4700</v>
      </c>
      <c r="G155" s="11">
        <v>4700</v>
      </c>
      <c r="H155" s="56"/>
      <c r="I155" s="23"/>
      <c r="J155" s="17"/>
      <c r="K155" s="17"/>
      <c r="L155" s="17"/>
      <c r="M155" s="161"/>
      <c r="N155" s="17"/>
      <c r="O155" s="17"/>
    </row>
    <row r="156" spans="1:15" ht="38.25">
      <c r="A156" s="17">
        <f t="shared" si="9"/>
        <v>49</v>
      </c>
      <c r="B156" s="5" t="s">
        <v>340</v>
      </c>
      <c r="C156" s="54" t="s">
        <v>506</v>
      </c>
      <c r="D156" s="79">
        <v>41166</v>
      </c>
      <c r="E156" s="54"/>
      <c r="F156" s="11">
        <v>4590</v>
      </c>
      <c r="G156" s="11">
        <v>4590</v>
      </c>
      <c r="H156" s="56"/>
      <c r="I156" s="23"/>
      <c r="J156" s="17"/>
      <c r="K156" s="17"/>
      <c r="L156" s="17"/>
      <c r="M156" s="161"/>
      <c r="N156" s="17"/>
      <c r="O156" s="17"/>
    </row>
    <row r="157" spans="1:15" ht="34.5">
      <c r="A157" s="17">
        <f t="shared" si="9"/>
        <v>50</v>
      </c>
      <c r="B157" s="5" t="s">
        <v>340</v>
      </c>
      <c r="C157" s="54" t="s">
        <v>169</v>
      </c>
      <c r="D157" s="79">
        <v>41166</v>
      </c>
      <c r="E157" s="54"/>
      <c r="F157" s="11">
        <v>19020</v>
      </c>
      <c r="G157" s="11">
        <v>19020</v>
      </c>
      <c r="H157" s="56"/>
      <c r="I157" s="23"/>
      <c r="J157" s="17"/>
      <c r="K157" s="17"/>
      <c r="L157" s="17"/>
      <c r="M157" s="161"/>
      <c r="N157" s="17"/>
      <c r="O157" s="17"/>
    </row>
    <row r="158" spans="1:15" ht="34.5">
      <c r="A158" s="17">
        <f t="shared" si="9"/>
        <v>51</v>
      </c>
      <c r="B158" s="5" t="s">
        <v>340</v>
      </c>
      <c r="C158" s="54" t="s">
        <v>259</v>
      </c>
      <c r="D158" s="79">
        <v>40909</v>
      </c>
      <c r="E158" s="54"/>
      <c r="F158" s="11">
        <v>10000</v>
      </c>
      <c r="G158" s="11">
        <v>10000</v>
      </c>
      <c r="H158" s="56"/>
      <c r="I158" s="23"/>
      <c r="J158" s="17"/>
      <c r="K158" s="17"/>
      <c r="L158" s="17"/>
      <c r="M158" s="161"/>
      <c r="N158" s="17"/>
      <c r="O158" s="17"/>
    </row>
    <row r="159" spans="1:15" ht="34.5">
      <c r="A159" s="17">
        <f t="shared" si="9"/>
        <v>52</v>
      </c>
      <c r="B159" s="5" t="s">
        <v>340</v>
      </c>
      <c r="C159" s="54" t="s">
        <v>169</v>
      </c>
      <c r="D159" s="79">
        <v>40909</v>
      </c>
      <c r="E159" s="54"/>
      <c r="F159" s="11">
        <v>10000</v>
      </c>
      <c r="G159" s="11">
        <v>10000</v>
      </c>
      <c r="H159" s="56"/>
      <c r="I159" s="23"/>
      <c r="J159" s="17"/>
      <c r="K159" s="17"/>
      <c r="L159" s="17"/>
      <c r="M159" s="161"/>
      <c r="N159" s="17"/>
      <c r="O159" s="17"/>
    </row>
    <row r="160" spans="1:15" ht="38.25">
      <c r="A160" s="17">
        <f t="shared" si="9"/>
        <v>53</v>
      </c>
      <c r="B160" s="5" t="s">
        <v>340</v>
      </c>
      <c r="C160" s="54" t="s">
        <v>505</v>
      </c>
      <c r="D160" s="79">
        <v>41122</v>
      </c>
      <c r="E160" s="54"/>
      <c r="F160" s="11">
        <v>4800</v>
      </c>
      <c r="G160" s="11">
        <v>4800</v>
      </c>
      <c r="H160" s="56"/>
      <c r="I160" s="23"/>
      <c r="J160" s="17"/>
      <c r="K160" s="17"/>
      <c r="L160" s="17"/>
      <c r="M160" s="161"/>
      <c r="N160" s="17"/>
      <c r="O160" s="17"/>
    </row>
    <row r="161" spans="1:15" ht="34.5">
      <c r="A161" s="17">
        <f t="shared" si="9"/>
        <v>54</v>
      </c>
      <c r="B161" s="5" t="s">
        <v>340</v>
      </c>
      <c r="C161" s="53" t="s">
        <v>263</v>
      </c>
      <c r="D161" s="59" t="s">
        <v>136</v>
      </c>
      <c r="E161" s="71" t="s">
        <v>270</v>
      </c>
      <c r="F161" s="85">
        <v>20500</v>
      </c>
      <c r="G161" s="85">
        <v>20500</v>
      </c>
      <c r="H161" s="56">
        <f t="shared" si="10"/>
        <v>0</v>
      </c>
      <c r="I161" s="23"/>
      <c r="J161" s="17"/>
      <c r="K161" s="17"/>
      <c r="L161" s="17"/>
      <c r="M161" s="161"/>
      <c r="N161" s="17"/>
      <c r="O161" s="17"/>
    </row>
    <row r="162" spans="1:15" ht="34.5">
      <c r="A162" s="17">
        <f t="shared" si="9"/>
        <v>55</v>
      </c>
      <c r="B162" s="5" t="s">
        <v>340</v>
      </c>
      <c r="C162" s="53" t="s">
        <v>264</v>
      </c>
      <c r="D162" s="59" t="s">
        <v>140</v>
      </c>
      <c r="E162" s="71" t="s">
        <v>271</v>
      </c>
      <c r="F162" s="85">
        <v>25700</v>
      </c>
      <c r="G162" s="85">
        <v>25700</v>
      </c>
      <c r="H162" s="56">
        <f t="shared" si="10"/>
        <v>0</v>
      </c>
      <c r="I162" s="23"/>
      <c r="J162" s="17"/>
      <c r="K162" s="17"/>
      <c r="L162" s="17"/>
      <c r="M162" s="161"/>
      <c r="N162" s="17"/>
      <c r="O162" s="17"/>
    </row>
    <row r="163" spans="1:15" ht="34.5">
      <c r="A163" s="17">
        <f t="shared" si="9"/>
        <v>56</v>
      </c>
      <c r="B163" s="5" t="s">
        <v>340</v>
      </c>
      <c r="C163" s="53" t="s">
        <v>265</v>
      </c>
      <c r="D163" s="59" t="s">
        <v>141</v>
      </c>
      <c r="E163" s="71" t="s">
        <v>272</v>
      </c>
      <c r="F163" s="85">
        <v>5550</v>
      </c>
      <c r="G163" s="85">
        <v>5550</v>
      </c>
      <c r="H163" s="56">
        <f t="shared" si="10"/>
        <v>0</v>
      </c>
      <c r="I163" s="23"/>
      <c r="J163" s="17"/>
      <c r="K163" s="17"/>
      <c r="L163" s="17"/>
      <c r="M163" s="161"/>
      <c r="N163" s="17"/>
      <c r="O163" s="17"/>
    </row>
    <row r="164" spans="1:15" ht="34.5">
      <c r="A164" s="17">
        <f t="shared" si="9"/>
        <v>57</v>
      </c>
      <c r="B164" s="5" t="s">
        <v>340</v>
      </c>
      <c r="C164" s="53" t="s">
        <v>266</v>
      </c>
      <c r="D164" s="59" t="s">
        <v>142</v>
      </c>
      <c r="E164" s="61" t="s">
        <v>273</v>
      </c>
      <c r="F164" s="85">
        <v>26982</v>
      </c>
      <c r="G164" s="85">
        <v>26982</v>
      </c>
      <c r="H164" s="56">
        <f t="shared" si="10"/>
        <v>0</v>
      </c>
      <c r="I164" s="23"/>
      <c r="J164" s="17"/>
      <c r="K164" s="17"/>
      <c r="L164" s="17"/>
      <c r="M164" s="161"/>
      <c r="N164" s="17"/>
      <c r="O164" s="17"/>
    </row>
    <row r="165" spans="1:15" ht="34.5">
      <c r="A165" s="17">
        <f t="shared" si="9"/>
        <v>58</v>
      </c>
      <c r="B165" s="5" t="s">
        <v>340</v>
      </c>
      <c r="C165" s="86" t="s">
        <v>260</v>
      </c>
      <c r="D165" s="25">
        <v>40909</v>
      </c>
      <c r="E165" s="4"/>
      <c r="F165" s="85">
        <v>20000</v>
      </c>
      <c r="G165" s="85">
        <v>20000</v>
      </c>
      <c r="H165" s="56">
        <f t="shared" si="10"/>
        <v>0</v>
      </c>
      <c r="I165" s="23"/>
      <c r="J165" s="17"/>
      <c r="K165" s="17"/>
      <c r="L165" s="17"/>
      <c r="M165" s="161"/>
      <c r="N165" s="17"/>
      <c r="O165" s="17"/>
    </row>
    <row r="166" spans="1:15" ht="34.5">
      <c r="A166" s="17">
        <f t="shared" si="9"/>
        <v>59</v>
      </c>
      <c r="B166" s="5" t="s">
        <v>340</v>
      </c>
      <c r="C166" s="53" t="s">
        <v>267</v>
      </c>
      <c r="D166" s="59" t="s">
        <v>143</v>
      </c>
      <c r="E166" s="4"/>
      <c r="F166" s="85">
        <v>10000</v>
      </c>
      <c r="G166" s="85">
        <v>10000</v>
      </c>
      <c r="H166" s="56">
        <f t="shared" si="10"/>
        <v>0</v>
      </c>
      <c r="I166" s="23"/>
      <c r="J166" s="17"/>
      <c r="K166" s="17"/>
      <c r="L166" s="17"/>
      <c r="M166" s="161"/>
      <c r="N166" s="17"/>
      <c r="O166" s="17"/>
    </row>
    <row r="167" spans="1:15" ht="36.75">
      <c r="A167" s="17">
        <f t="shared" si="9"/>
        <v>60</v>
      </c>
      <c r="B167" s="5" t="s">
        <v>340</v>
      </c>
      <c r="C167" s="53" t="s">
        <v>414</v>
      </c>
      <c r="D167" s="59">
        <v>2013</v>
      </c>
      <c r="E167" s="4">
        <v>2101060430</v>
      </c>
      <c r="F167" s="85">
        <v>7100</v>
      </c>
      <c r="G167" s="85">
        <v>7100</v>
      </c>
      <c r="H167" s="56">
        <f t="shared" si="10"/>
        <v>0</v>
      </c>
      <c r="I167" s="23"/>
      <c r="J167" s="17"/>
      <c r="K167" s="17"/>
      <c r="L167" s="17"/>
      <c r="M167" s="161"/>
      <c r="N167" s="17"/>
      <c r="O167" s="17"/>
    </row>
    <row r="168" spans="1:15" ht="36.75">
      <c r="A168" s="17">
        <f t="shared" si="9"/>
        <v>61</v>
      </c>
      <c r="B168" s="5" t="s">
        <v>340</v>
      </c>
      <c r="C168" s="53" t="s">
        <v>414</v>
      </c>
      <c r="D168" s="59">
        <v>2013</v>
      </c>
      <c r="E168" s="4">
        <v>2101060427</v>
      </c>
      <c r="F168" s="85">
        <v>7100</v>
      </c>
      <c r="G168" s="85">
        <v>7100</v>
      </c>
      <c r="H168" s="56">
        <f t="shared" si="10"/>
        <v>0</v>
      </c>
      <c r="I168" s="23"/>
      <c r="J168" s="17"/>
      <c r="K168" s="17"/>
      <c r="L168" s="17"/>
      <c r="M168" s="161"/>
      <c r="N168" s="17"/>
      <c r="O168" s="17"/>
    </row>
    <row r="169" spans="1:15" ht="34.5">
      <c r="A169" s="17">
        <f t="shared" si="9"/>
        <v>62</v>
      </c>
      <c r="B169" s="5" t="s">
        <v>340</v>
      </c>
      <c r="C169" s="53" t="s">
        <v>416</v>
      </c>
      <c r="D169" s="59">
        <v>2013</v>
      </c>
      <c r="E169" s="4">
        <v>2101060404</v>
      </c>
      <c r="F169" s="88">
        <v>17000</v>
      </c>
      <c r="G169" s="88">
        <v>17000</v>
      </c>
      <c r="H169" s="65">
        <f t="shared" si="10"/>
        <v>0</v>
      </c>
      <c r="I169" s="66"/>
      <c r="J169" s="64"/>
      <c r="K169" s="64"/>
      <c r="L169" s="64"/>
      <c r="M169" s="162"/>
      <c r="N169" s="64"/>
      <c r="O169" s="64"/>
    </row>
    <row r="170" spans="1:15" ht="34.5">
      <c r="A170" s="17">
        <f t="shared" si="9"/>
        <v>63</v>
      </c>
      <c r="B170" s="5" t="s">
        <v>340</v>
      </c>
      <c r="C170" s="53" t="s">
        <v>417</v>
      </c>
      <c r="D170" s="59">
        <v>2013</v>
      </c>
      <c r="E170" s="4">
        <v>2101060401</v>
      </c>
      <c r="F170" s="88">
        <v>15763</v>
      </c>
      <c r="G170" s="88">
        <v>15763</v>
      </c>
      <c r="H170" s="65">
        <f t="shared" si="10"/>
        <v>0</v>
      </c>
      <c r="I170" s="66"/>
      <c r="J170" s="64"/>
      <c r="K170" s="64"/>
      <c r="L170" s="64"/>
      <c r="M170" s="162"/>
      <c r="N170" s="64"/>
      <c r="O170" s="64"/>
    </row>
    <row r="171" spans="1:15" ht="34.5">
      <c r="A171" s="17">
        <f t="shared" si="9"/>
        <v>64</v>
      </c>
      <c r="B171" s="5" t="s">
        <v>340</v>
      </c>
      <c r="C171" s="53" t="s">
        <v>418</v>
      </c>
      <c r="D171" s="59">
        <v>2013</v>
      </c>
      <c r="E171" s="4">
        <v>2101060402</v>
      </c>
      <c r="F171" s="88">
        <v>4790</v>
      </c>
      <c r="G171" s="88">
        <v>4790</v>
      </c>
      <c r="H171" s="65">
        <f t="shared" si="10"/>
        <v>0</v>
      </c>
      <c r="I171" s="66"/>
      <c r="J171" s="64"/>
      <c r="K171" s="64"/>
      <c r="L171" s="64"/>
      <c r="M171" s="162"/>
      <c r="N171" s="64"/>
      <c r="O171" s="64"/>
    </row>
    <row r="172" spans="1:15" ht="34.5">
      <c r="A172" s="17">
        <f t="shared" si="9"/>
        <v>65</v>
      </c>
      <c r="B172" s="5" t="s">
        <v>340</v>
      </c>
      <c r="C172" s="53" t="s">
        <v>419</v>
      </c>
      <c r="D172" s="59">
        <v>2013</v>
      </c>
      <c r="E172" s="4">
        <v>2101060403</v>
      </c>
      <c r="F172" s="88">
        <v>20180</v>
      </c>
      <c r="G172" s="88">
        <v>20180</v>
      </c>
      <c r="H172" s="65">
        <f t="shared" si="10"/>
        <v>0</v>
      </c>
      <c r="I172" s="66"/>
      <c r="J172" s="64"/>
      <c r="K172" s="64"/>
      <c r="L172" s="64"/>
      <c r="M172" s="162"/>
      <c r="N172" s="64"/>
      <c r="O172" s="64"/>
    </row>
    <row r="173" spans="1:15" ht="34.5">
      <c r="A173" s="17">
        <f t="shared" si="9"/>
        <v>66</v>
      </c>
      <c r="B173" s="5" t="s">
        <v>340</v>
      </c>
      <c r="C173" s="53" t="s">
        <v>420</v>
      </c>
      <c r="D173" s="59">
        <v>2013</v>
      </c>
      <c r="E173" s="4">
        <v>2101060465</v>
      </c>
      <c r="F173" s="88">
        <v>1190</v>
      </c>
      <c r="G173" s="88">
        <v>1190</v>
      </c>
      <c r="H173" s="65">
        <f t="shared" si="10"/>
        <v>0</v>
      </c>
      <c r="I173" s="66"/>
      <c r="J173" s="64"/>
      <c r="K173" s="64"/>
      <c r="L173" s="64"/>
      <c r="M173" s="162"/>
      <c r="N173" s="64"/>
      <c r="O173" s="64"/>
    </row>
    <row r="174" spans="1:15" ht="34.5">
      <c r="A174" s="17">
        <f t="shared" si="9"/>
        <v>67</v>
      </c>
      <c r="B174" s="5" t="s">
        <v>340</v>
      </c>
      <c r="C174" s="53" t="s">
        <v>420</v>
      </c>
      <c r="D174" s="59">
        <v>2013</v>
      </c>
      <c r="E174" s="4">
        <v>2101060464</v>
      </c>
      <c r="F174" s="88">
        <v>1190</v>
      </c>
      <c r="G174" s="88">
        <v>1190</v>
      </c>
      <c r="H174" s="65">
        <f t="shared" si="10"/>
        <v>0</v>
      </c>
      <c r="I174" s="66"/>
      <c r="J174" s="64"/>
      <c r="K174" s="64"/>
      <c r="L174" s="64"/>
      <c r="M174" s="162"/>
      <c r="N174" s="64"/>
      <c r="O174" s="64"/>
    </row>
    <row r="175" spans="1:15" ht="34.5">
      <c r="A175" s="17">
        <f t="shared" si="9"/>
        <v>68</v>
      </c>
      <c r="B175" s="5" t="s">
        <v>340</v>
      </c>
      <c r="C175" s="57" t="s">
        <v>423</v>
      </c>
      <c r="D175" s="58">
        <v>2013</v>
      </c>
      <c r="E175" s="57">
        <v>2101060440</v>
      </c>
      <c r="F175" s="88">
        <v>3550</v>
      </c>
      <c r="G175" s="88">
        <v>3550</v>
      </c>
      <c r="H175" s="65">
        <f t="shared" si="10"/>
        <v>0</v>
      </c>
      <c r="I175" s="66"/>
      <c r="J175" s="64"/>
      <c r="K175" s="64"/>
      <c r="L175" s="64"/>
      <c r="M175" s="162"/>
      <c r="N175" s="64"/>
      <c r="O175" s="64"/>
    </row>
    <row r="176" spans="1:15" ht="34.5">
      <c r="A176" s="17">
        <f t="shared" si="9"/>
        <v>69</v>
      </c>
      <c r="B176" s="5" t="s">
        <v>340</v>
      </c>
      <c r="C176" s="57" t="s">
        <v>434</v>
      </c>
      <c r="D176" s="58">
        <v>2013</v>
      </c>
      <c r="E176" s="57">
        <v>2101060506</v>
      </c>
      <c r="F176" s="88">
        <v>5780</v>
      </c>
      <c r="G176" s="88">
        <v>5780</v>
      </c>
      <c r="H176" s="65">
        <f t="shared" si="10"/>
        <v>0</v>
      </c>
      <c r="I176" s="66"/>
      <c r="J176" s="64"/>
      <c r="K176" s="64"/>
      <c r="L176" s="64"/>
      <c r="M176" s="162"/>
      <c r="N176" s="64"/>
      <c r="O176" s="64"/>
    </row>
    <row r="177" spans="1:15" ht="34.5">
      <c r="A177" s="17">
        <f t="shared" si="9"/>
        <v>70</v>
      </c>
      <c r="B177" s="5" t="s">
        <v>340</v>
      </c>
      <c r="C177" s="57" t="s">
        <v>434</v>
      </c>
      <c r="D177" s="58">
        <v>2013</v>
      </c>
      <c r="E177" s="57">
        <v>2101060420</v>
      </c>
      <c r="F177" s="88">
        <v>5780</v>
      </c>
      <c r="G177" s="88">
        <v>5780</v>
      </c>
      <c r="H177" s="65">
        <f t="shared" si="10"/>
        <v>0</v>
      </c>
      <c r="I177" s="66"/>
      <c r="J177" s="64"/>
      <c r="K177" s="64"/>
      <c r="L177" s="64"/>
      <c r="M177" s="162"/>
      <c r="N177" s="64"/>
      <c r="O177" s="64"/>
    </row>
    <row r="178" spans="1:15" ht="34.5">
      <c r="A178" s="17">
        <f t="shared" si="9"/>
        <v>71</v>
      </c>
      <c r="B178" s="5" t="s">
        <v>340</v>
      </c>
      <c r="C178" s="62" t="s">
        <v>453</v>
      </c>
      <c r="D178" s="68">
        <v>2013</v>
      </c>
      <c r="E178" s="67" t="s">
        <v>454</v>
      </c>
      <c r="F178" s="88">
        <v>11800</v>
      </c>
      <c r="G178" s="88">
        <v>11800</v>
      </c>
      <c r="H178" s="65">
        <f t="shared" si="10"/>
        <v>0</v>
      </c>
      <c r="I178" s="66"/>
      <c r="J178" s="64"/>
      <c r="K178" s="64"/>
      <c r="L178" s="64"/>
      <c r="M178" s="162"/>
      <c r="N178" s="64"/>
      <c r="O178" s="64"/>
    </row>
    <row r="179" spans="1:15" ht="34.5">
      <c r="A179" s="17">
        <f t="shared" si="9"/>
        <v>72</v>
      </c>
      <c r="B179" s="5" t="s">
        <v>340</v>
      </c>
      <c r="C179" s="57" t="s">
        <v>462</v>
      </c>
      <c r="D179" s="58">
        <v>2013</v>
      </c>
      <c r="E179" s="57"/>
      <c r="F179" s="88">
        <v>4945</v>
      </c>
      <c r="G179" s="88">
        <v>4945</v>
      </c>
      <c r="H179" s="65">
        <f t="shared" si="10"/>
        <v>0</v>
      </c>
      <c r="I179" s="66"/>
      <c r="J179" s="64"/>
      <c r="K179" s="64"/>
      <c r="L179" s="64"/>
      <c r="M179" s="162"/>
      <c r="N179" s="64"/>
      <c r="O179" s="64"/>
    </row>
    <row r="180" spans="1:15" ht="34.5">
      <c r="A180" s="17">
        <f t="shared" si="9"/>
        <v>73</v>
      </c>
      <c r="B180" s="5" t="s">
        <v>340</v>
      </c>
      <c r="C180" s="57" t="s">
        <v>463</v>
      </c>
      <c r="D180" s="58">
        <v>2013</v>
      </c>
      <c r="E180" s="57">
        <v>2101060442</v>
      </c>
      <c r="F180" s="88">
        <v>1726</v>
      </c>
      <c r="G180" s="88">
        <v>1726</v>
      </c>
      <c r="H180" s="65">
        <f t="shared" si="10"/>
        <v>0</v>
      </c>
      <c r="I180" s="66"/>
      <c r="J180" s="64"/>
      <c r="K180" s="64"/>
      <c r="L180" s="64"/>
      <c r="M180" s="162"/>
      <c r="N180" s="64"/>
      <c r="O180" s="64"/>
    </row>
    <row r="181" spans="1:15" ht="34.5">
      <c r="A181" s="17">
        <f t="shared" si="9"/>
        <v>74</v>
      </c>
      <c r="B181" s="5" t="s">
        <v>340</v>
      </c>
      <c r="C181" s="57" t="s">
        <v>466</v>
      </c>
      <c r="D181" s="58">
        <v>2013</v>
      </c>
      <c r="E181" s="57"/>
      <c r="F181" s="88">
        <v>5600</v>
      </c>
      <c r="G181" s="88">
        <v>5600</v>
      </c>
      <c r="H181" s="65">
        <f t="shared" si="10"/>
        <v>0</v>
      </c>
      <c r="I181" s="66"/>
      <c r="J181" s="64"/>
      <c r="K181" s="64"/>
      <c r="L181" s="64"/>
      <c r="M181" s="162"/>
      <c r="N181" s="64"/>
      <c r="O181" s="64"/>
    </row>
    <row r="182" spans="1:15" ht="34.5">
      <c r="A182" s="17">
        <f t="shared" si="9"/>
        <v>75</v>
      </c>
      <c r="B182" s="5" t="s">
        <v>340</v>
      </c>
      <c r="C182" s="57" t="s">
        <v>469</v>
      </c>
      <c r="D182" s="58">
        <v>2013</v>
      </c>
      <c r="E182" s="57"/>
      <c r="F182" s="88">
        <v>1265</v>
      </c>
      <c r="G182" s="88">
        <v>1265</v>
      </c>
      <c r="H182" s="65">
        <f t="shared" si="10"/>
        <v>0</v>
      </c>
      <c r="I182" s="66"/>
      <c r="J182" s="64"/>
      <c r="K182" s="64"/>
      <c r="L182" s="64"/>
      <c r="M182" s="162"/>
      <c r="N182" s="64"/>
      <c r="O182" s="64"/>
    </row>
    <row r="183" spans="1:15" ht="34.5">
      <c r="A183" s="17">
        <f t="shared" si="9"/>
        <v>76</v>
      </c>
      <c r="B183" s="5" t="s">
        <v>340</v>
      </c>
      <c r="C183" s="57" t="s">
        <v>471</v>
      </c>
      <c r="D183" s="58">
        <v>2013</v>
      </c>
      <c r="E183" s="57">
        <v>2101060508</v>
      </c>
      <c r="F183" s="88">
        <v>130</v>
      </c>
      <c r="G183" s="88">
        <v>130</v>
      </c>
      <c r="H183" s="65">
        <f t="shared" si="10"/>
        <v>0</v>
      </c>
      <c r="I183" s="66"/>
      <c r="J183" s="64"/>
      <c r="K183" s="64"/>
      <c r="L183" s="64"/>
      <c r="M183" s="162"/>
      <c r="N183" s="64"/>
      <c r="O183" s="64"/>
    </row>
    <row r="184" spans="1:15" ht="34.5">
      <c r="A184" s="17">
        <f t="shared" si="9"/>
        <v>77</v>
      </c>
      <c r="B184" s="5" t="s">
        <v>340</v>
      </c>
      <c r="C184" s="53" t="s">
        <v>206</v>
      </c>
      <c r="D184" s="59">
        <v>2014</v>
      </c>
      <c r="E184" s="4">
        <v>2101060454</v>
      </c>
      <c r="F184" s="88">
        <v>16798</v>
      </c>
      <c r="G184" s="88">
        <v>16798</v>
      </c>
      <c r="H184" s="65"/>
      <c r="I184" s="66"/>
      <c r="J184" s="64"/>
      <c r="K184" s="64"/>
      <c r="L184" s="64"/>
      <c r="M184" s="162"/>
      <c r="N184" s="64"/>
      <c r="O184" s="64"/>
    </row>
    <row r="185" spans="1:15" ht="34.5">
      <c r="A185" s="17">
        <f t="shared" si="9"/>
        <v>78</v>
      </c>
      <c r="B185" s="5" t="s">
        <v>340</v>
      </c>
      <c r="C185" s="57" t="s">
        <v>422</v>
      </c>
      <c r="D185" s="58">
        <v>2014</v>
      </c>
      <c r="E185" s="57">
        <v>2101060457</v>
      </c>
      <c r="F185" s="88">
        <v>11722</v>
      </c>
      <c r="G185" s="88">
        <v>11722</v>
      </c>
      <c r="H185" s="65"/>
      <c r="I185" s="66"/>
      <c r="J185" s="64"/>
      <c r="K185" s="64"/>
      <c r="L185" s="64"/>
      <c r="M185" s="162"/>
      <c r="N185" s="64"/>
      <c r="O185" s="64"/>
    </row>
    <row r="186" spans="1:15" ht="34.5">
      <c r="A186" s="17">
        <f t="shared" si="9"/>
        <v>79</v>
      </c>
      <c r="B186" s="5" t="s">
        <v>340</v>
      </c>
      <c r="C186" s="57" t="s">
        <v>424</v>
      </c>
      <c r="D186" s="58">
        <v>2014</v>
      </c>
      <c r="E186" s="57">
        <v>2101060485</v>
      </c>
      <c r="F186" s="88">
        <v>21606</v>
      </c>
      <c r="G186" s="88">
        <v>21606</v>
      </c>
      <c r="H186" s="65"/>
      <c r="I186" s="66"/>
      <c r="J186" s="64"/>
      <c r="K186" s="64"/>
      <c r="L186" s="64"/>
      <c r="M186" s="162"/>
      <c r="N186" s="64"/>
      <c r="O186" s="64"/>
    </row>
    <row r="187" spans="1:15" ht="34.5">
      <c r="A187" s="17">
        <f t="shared" si="9"/>
        <v>80</v>
      </c>
      <c r="B187" s="5" t="s">
        <v>340</v>
      </c>
      <c r="C187" s="57" t="s">
        <v>424</v>
      </c>
      <c r="D187" s="58">
        <v>2014</v>
      </c>
      <c r="E187" s="57">
        <v>2101060484</v>
      </c>
      <c r="F187" s="88">
        <v>21606</v>
      </c>
      <c r="G187" s="88">
        <v>21606</v>
      </c>
      <c r="H187" s="65"/>
      <c r="I187" s="66"/>
      <c r="J187" s="64"/>
      <c r="K187" s="64"/>
      <c r="L187" s="64"/>
      <c r="M187" s="162"/>
      <c r="N187" s="64"/>
      <c r="O187" s="64"/>
    </row>
    <row r="188" spans="1:15" ht="34.5">
      <c r="A188" s="17">
        <f t="shared" si="9"/>
        <v>81</v>
      </c>
      <c r="B188" s="5" t="s">
        <v>340</v>
      </c>
      <c r="C188" s="57" t="s">
        <v>426</v>
      </c>
      <c r="D188" s="58">
        <v>2014</v>
      </c>
      <c r="E188" s="63">
        <v>2101060449</v>
      </c>
      <c r="F188" s="88">
        <v>4522</v>
      </c>
      <c r="G188" s="88">
        <v>4522</v>
      </c>
      <c r="H188" s="65"/>
      <c r="I188" s="66"/>
      <c r="J188" s="64"/>
      <c r="K188" s="64"/>
      <c r="L188" s="64"/>
      <c r="M188" s="162"/>
      <c r="N188" s="64"/>
      <c r="O188" s="64"/>
    </row>
    <row r="189" spans="1:15" ht="34.5">
      <c r="A189" s="17">
        <f t="shared" si="9"/>
        <v>82</v>
      </c>
      <c r="B189" s="5" t="s">
        <v>340</v>
      </c>
      <c r="C189" s="57" t="s">
        <v>427</v>
      </c>
      <c r="D189" s="58">
        <v>2014</v>
      </c>
      <c r="E189" s="57">
        <v>2101060511</v>
      </c>
      <c r="F189" s="88">
        <v>13090</v>
      </c>
      <c r="G189" s="88">
        <v>13090</v>
      </c>
      <c r="H189" s="65"/>
      <c r="I189" s="66"/>
      <c r="J189" s="64"/>
      <c r="K189" s="64"/>
      <c r="L189" s="64"/>
      <c r="M189" s="162"/>
      <c r="N189" s="64"/>
      <c r="O189" s="64"/>
    </row>
    <row r="190" spans="1:15" ht="34.5">
      <c r="A190" s="17">
        <f t="shared" si="9"/>
        <v>83</v>
      </c>
      <c r="B190" s="5" t="s">
        <v>340</v>
      </c>
      <c r="C190" s="57" t="s">
        <v>428</v>
      </c>
      <c r="D190" s="58">
        <v>2014</v>
      </c>
      <c r="E190" s="57">
        <v>2101060451</v>
      </c>
      <c r="F190" s="88">
        <v>4780</v>
      </c>
      <c r="G190" s="88">
        <v>4780</v>
      </c>
      <c r="H190" s="65"/>
      <c r="I190" s="66"/>
      <c r="J190" s="64"/>
      <c r="K190" s="64"/>
      <c r="L190" s="64"/>
      <c r="M190" s="162"/>
      <c r="N190" s="64"/>
      <c r="O190" s="64"/>
    </row>
    <row r="191" spans="1:15" ht="34.5">
      <c r="A191" s="17">
        <f t="shared" si="9"/>
        <v>84</v>
      </c>
      <c r="B191" s="5" t="s">
        <v>340</v>
      </c>
      <c r="C191" s="57" t="s">
        <v>431</v>
      </c>
      <c r="D191" s="58">
        <v>2014</v>
      </c>
      <c r="E191" s="57"/>
      <c r="F191" s="88">
        <v>198018</v>
      </c>
      <c r="G191" s="88">
        <v>198018</v>
      </c>
      <c r="H191" s="65"/>
      <c r="I191" s="66"/>
      <c r="J191" s="64"/>
      <c r="K191" s="64"/>
      <c r="L191" s="64"/>
      <c r="M191" s="162"/>
      <c r="N191" s="64"/>
      <c r="O191" s="64"/>
    </row>
    <row r="192" spans="1:15" ht="34.5">
      <c r="A192" s="17">
        <f t="shared" si="9"/>
        <v>85</v>
      </c>
      <c r="B192" s="5" t="s">
        <v>340</v>
      </c>
      <c r="C192" s="57" t="s">
        <v>432</v>
      </c>
      <c r="D192" s="58">
        <v>2014</v>
      </c>
      <c r="E192" s="57"/>
      <c r="F192" s="88">
        <v>9796</v>
      </c>
      <c r="G192" s="88">
        <v>9796</v>
      </c>
      <c r="H192" s="65"/>
      <c r="I192" s="66"/>
      <c r="J192" s="64"/>
      <c r="K192" s="64"/>
      <c r="L192" s="64"/>
      <c r="M192" s="162"/>
      <c r="N192" s="64"/>
      <c r="O192" s="64"/>
    </row>
    <row r="193" spans="1:15" ht="34.5">
      <c r="A193" s="17">
        <f t="shared" si="9"/>
        <v>86</v>
      </c>
      <c r="B193" s="5" t="s">
        <v>340</v>
      </c>
      <c r="C193" s="57" t="s">
        <v>433</v>
      </c>
      <c r="D193" s="58">
        <v>2014</v>
      </c>
      <c r="E193" s="57">
        <v>2101060470</v>
      </c>
      <c r="F193" s="88">
        <v>5664.32</v>
      </c>
      <c r="G193" s="88">
        <v>5664.32</v>
      </c>
      <c r="H193" s="65"/>
      <c r="I193" s="66"/>
      <c r="J193" s="64"/>
      <c r="K193" s="64"/>
      <c r="L193" s="64"/>
      <c r="M193" s="162"/>
      <c r="N193" s="64"/>
      <c r="O193" s="64"/>
    </row>
    <row r="194" spans="1:15" ht="34.5">
      <c r="A194" s="17">
        <f t="shared" si="9"/>
        <v>87</v>
      </c>
      <c r="B194" s="5" t="s">
        <v>340</v>
      </c>
      <c r="C194" s="57" t="s">
        <v>433</v>
      </c>
      <c r="D194" s="58">
        <v>2014</v>
      </c>
      <c r="E194" s="57">
        <v>2101060519</v>
      </c>
      <c r="F194" s="88">
        <v>5350</v>
      </c>
      <c r="G194" s="88">
        <v>5350</v>
      </c>
      <c r="H194" s="65"/>
      <c r="I194" s="66"/>
      <c r="J194" s="64"/>
      <c r="K194" s="64"/>
      <c r="L194" s="64"/>
      <c r="M194" s="162"/>
      <c r="N194" s="64"/>
      <c r="O194" s="64"/>
    </row>
    <row r="195" spans="1:15" ht="34.5">
      <c r="A195" s="17">
        <f t="shared" si="9"/>
        <v>88</v>
      </c>
      <c r="B195" s="5" t="s">
        <v>340</v>
      </c>
      <c r="C195" s="57" t="s">
        <v>435</v>
      </c>
      <c r="D195" s="58">
        <v>2014</v>
      </c>
      <c r="E195" s="70" t="s">
        <v>444</v>
      </c>
      <c r="F195" s="88">
        <v>3550</v>
      </c>
      <c r="G195" s="88">
        <v>3550</v>
      </c>
      <c r="H195" s="65"/>
      <c r="I195" s="66"/>
      <c r="J195" s="64"/>
      <c r="K195" s="64"/>
      <c r="L195" s="64"/>
      <c r="M195" s="162"/>
      <c r="N195" s="64"/>
      <c r="O195" s="64"/>
    </row>
    <row r="196" spans="1:15" ht="34.5">
      <c r="A196" s="17">
        <f t="shared" si="9"/>
        <v>89</v>
      </c>
      <c r="B196" s="5" t="s">
        <v>340</v>
      </c>
      <c r="C196" s="57" t="s">
        <v>436</v>
      </c>
      <c r="D196" s="58">
        <v>2014</v>
      </c>
      <c r="E196" s="70" t="s">
        <v>445</v>
      </c>
      <c r="F196" s="88">
        <v>3250</v>
      </c>
      <c r="G196" s="88">
        <v>3250</v>
      </c>
      <c r="H196" s="65"/>
      <c r="I196" s="66"/>
      <c r="J196" s="64"/>
      <c r="K196" s="64"/>
      <c r="L196" s="64"/>
      <c r="M196" s="162"/>
      <c r="N196" s="64"/>
      <c r="O196" s="64"/>
    </row>
    <row r="197" spans="1:15" ht="34.5">
      <c r="A197" s="17">
        <f t="shared" si="9"/>
        <v>90</v>
      </c>
      <c r="B197" s="5" t="s">
        <v>340</v>
      </c>
      <c r="C197" s="57" t="s">
        <v>437</v>
      </c>
      <c r="D197" s="58">
        <v>2014</v>
      </c>
      <c r="E197" s="70" t="s">
        <v>446</v>
      </c>
      <c r="F197" s="88">
        <v>3850</v>
      </c>
      <c r="G197" s="88">
        <v>3850</v>
      </c>
      <c r="H197" s="65"/>
      <c r="I197" s="66"/>
      <c r="J197" s="64"/>
      <c r="K197" s="64"/>
      <c r="L197" s="64"/>
      <c r="M197" s="162"/>
      <c r="N197" s="64"/>
      <c r="O197" s="64"/>
    </row>
    <row r="198" spans="1:15" ht="34.5">
      <c r="A198" s="17">
        <f t="shared" si="9"/>
        <v>91</v>
      </c>
      <c r="B198" s="5" t="s">
        <v>340</v>
      </c>
      <c r="C198" s="57" t="s">
        <v>440</v>
      </c>
      <c r="D198" s="58">
        <v>2014</v>
      </c>
      <c r="E198" s="70" t="s">
        <v>447</v>
      </c>
      <c r="F198" s="88">
        <v>8350</v>
      </c>
      <c r="G198" s="88">
        <v>8350</v>
      </c>
      <c r="H198" s="65"/>
      <c r="I198" s="66"/>
      <c r="J198" s="64"/>
      <c r="K198" s="64"/>
      <c r="L198" s="64"/>
      <c r="M198" s="162"/>
      <c r="N198" s="64"/>
      <c r="O198" s="64"/>
    </row>
    <row r="199" spans="1:15" ht="34.5">
      <c r="A199" s="17">
        <f t="shared" si="9"/>
        <v>92</v>
      </c>
      <c r="B199" s="5" t="s">
        <v>340</v>
      </c>
      <c r="C199" s="57" t="s">
        <v>441</v>
      </c>
      <c r="D199" s="58">
        <v>2014</v>
      </c>
      <c r="E199" s="70" t="s">
        <v>448</v>
      </c>
      <c r="F199" s="88">
        <v>4200</v>
      </c>
      <c r="G199" s="88">
        <v>4200</v>
      </c>
      <c r="H199" s="65"/>
      <c r="I199" s="66"/>
      <c r="J199" s="64"/>
      <c r="K199" s="64"/>
      <c r="L199" s="64"/>
      <c r="M199" s="162"/>
      <c r="N199" s="64"/>
      <c r="O199" s="64"/>
    </row>
    <row r="200" spans="1:15" ht="34.5">
      <c r="A200" s="17">
        <f t="shared" si="9"/>
        <v>93</v>
      </c>
      <c r="B200" s="5" t="s">
        <v>340</v>
      </c>
      <c r="C200" s="57" t="s">
        <v>441</v>
      </c>
      <c r="D200" s="58">
        <v>2014</v>
      </c>
      <c r="E200" s="70" t="s">
        <v>449</v>
      </c>
      <c r="F200" s="88">
        <v>4200</v>
      </c>
      <c r="G200" s="88">
        <v>4200</v>
      </c>
      <c r="H200" s="65"/>
      <c r="I200" s="66"/>
      <c r="J200" s="64"/>
      <c r="K200" s="64"/>
      <c r="L200" s="64"/>
      <c r="M200" s="162"/>
      <c r="N200" s="64"/>
      <c r="O200" s="64"/>
    </row>
    <row r="201" spans="1:15" ht="34.5">
      <c r="A201" s="17">
        <f t="shared" si="9"/>
        <v>94</v>
      </c>
      <c r="B201" s="5" t="s">
        <v>340</v>
      </c>
      <c r="C201" s="54" t="s">
        <v>438</v>
      </c>
      <c r="D201" s="54">
        <v>2014</v>
      </c>
      <c r="E201" s="54">
        <v>2101060536</v>
      </c>
      <c r="F201" s="88">
        <v>3650</v>
      </c>
      <c r="G201" s="88">
        <v>3650</v>
      </c>
      <c r="H201" s="65"/>
      <c r="I201" s="66"/>
      <c r="J201" s="64"/>
      <c r="K201" s="64"/>
      <c r="L201" s="64"/>
      <c r="M201" s="162"/>
      <c r="N201" s="64"/>
      <c r="O201" s="64"/>
    </row>
    <row r="202" spans="1:15" ht="34.5">
      <c r="A202" s="17">
        <f t="shared" si="9"/>
        <v>95</v>
      </c>
      <c r="B202" s="5" t="s">
        <v>340</v>
      </c>
      <c r="C202" s="54" t="s">
        <v>439</v>
      </c>
      <c r="D202" s="54">
        <v>2014</v>
      </c>
      <c r="E202" s="54">
        <v>2101060535</v>
      </c>
      <c r="F202" s="88">
        <v>300</v>
      </c>
      <c r="G202" s="88">
        <v>3400</v>
      </c>
      <c r="H202" s="65"/>
      <c r="I202" s="66"/>
      <c r="J202" s="64"/>
      <c r="K202" s="64"/>
      <c r="L202" s="64"/>
      <c r="M202" s="162"/>
      <c r="N202" s="64"/>
      <c r="O202" s="64"/>
    </row>
    <row r="203" spans="1:15" ht="34.5">
      <c r="A203" s="17">
        <f t="shared" si="9"/>
        <v>96</v>
      </c>
      <c r="B203" s="5" t="s">
        <v>340</v>
      </c>
      <c r="C203" s="57" t="s">
        <v>442</v>
      </c>
      <c r="D203" s="58">
        <v>2014</v>
      </c>
      <c r="E203" s="70" t="s">
        <v>450</v>
      </c>
      <c r="F203" s="88">
        <v>3150</v>
      </c>
      <c r="G203" s="88">
        <v>3150</v>
      </c>
      <c r="H203" s="65"/>
      <c r="I203" s="66"/>
      <c r="J203" s="64"/>
      <c r="K203" s="64"/>
      <c r="L203" s="64"/>
      <c r="M203" s="162"/>
      <c r="N203" s="64"/>
      <c r="O203" s="64"/>
    </row>
    <row r="204" spans="1:15" ht="34.5">
      <c r="A204" s="17">
        <f t="shared" si="9"/>
        <v>97</v>
      </c>
      <c r="B204" s="5" t="s">
        <v>340</v>
      </c>
      <c r="C204" s="57" t="s">
        <v>442</v>
      </c>
      <c r="D204" s="58">
        <v>2014</v>
      </c>
      <c r="E204" s="70" t="s">
        <v>451</v>
      </c>
      <c r="F204" s="88">
        <v>3150</v>
      </c>
      <c r="G204" s="88">
        <v>3150</v>
      </c>
      <c r="H204" s="65"/>
      <c r="I204" s="66"/>
      <c r="J204" s="64"/>
      <c r="K204" s="64"/>
      <c r="L204" s="64"/>
      <c r="M204" s="162"/>
      <c r="N204" s="64"/>
      <c r="O204" s="64"/>
    </row>
    <row r="205" spans="1:15" ht="34.5">
      <c r="A205" s="17">
        <f aca="true" t="shared" si="11" ref="A205:A228">A204+1</f>
        <v>98</v>
      </c>
      <c r="B205" s="5" t="s">
        <v>340</v>
      </c>
      <c r="C205" s="57" t="s">
        <v>443</v>
      </c>
      <c r="D205" s="58">
        <v>2014</v>
      </c>
      <c r="E205" s="70" t="s">
        <v>452</v>
      </c>
      <c r="F205" s="88">
        <v>3700</v>
      </c>
      <c r="G205" s="88">
        <v>3700</v>
      </c>
      <c r="H205" s="65"/>
      <c r="I205" s="66"/>
      <c r="J205" s="64"/>
      <c r="K205" s="64"/>
      <c r="L205" s="64"/>
      <c r="M205" s="162"/>
      <c r="N205" s="64"/>
      <c r="O205" s="64"/>
    </row>
    <row r="206" spans="1:15" ht="34.5">
      <c r="A206" s="17">
        <f t="shared" si="11"/>
        <v>99</v>
      </c>
      <c r="B206" s="5" t="s">
        <v>340</v>
      </c>
      <c r="C206" s="57" t="s">
        <v>457</v>
      </c>
      <c r="D206" s="58">
        <v>2014</v>
      </c>
      <c r="E206" s="70" t="s">
        <v>458</v>
      </c>
      <c r="F206" s="88">
        <v>3020</v>
      </c>
      <c r="G206" s="88">
        <v>3020</v>
      </c>
      <c r="H206" s="65"/>
      <c r="I206" s="66"/>
      <c r="J206" s="64"/>
      <c r="K206" s="64"/>
      <c r="L206" s="64"/>
      <c r="M206" s="162"/>
      <c r="N206" s="64"/>
      <c r="O206" s="64"/>
    </row>
    <row r="207" spans="1:15" ht="34.5">
      <c r="A207" s="17">
        <f t="shared" si="11"/>
        <v>100</v>
      </c>
      <c r="B207" s="5" t="s">
        <v>340</v>
      </c>
      <c r="C207" s="57" t="s">
        <v>459</v>
      </c>
      <c r="D207" s="58">
        <v>2014</v>
      </c>
      <c r="E207" s="57"/>
      <c r="F207" s="88">
        <v>3945</v>
      </c>
      <c r="G207" s="88">
        <v>3945</v>
      </c>
      <c r="H207" s="65"/>
      <c r="I207" s="66"/>
      <c r="J207" s="64"/>
      <c r="K207" s="64"/>
      <c r="L207" s="64"/>
      <c r="M207" s="162"/>
      <c r="N207" s="64"/>
      <c r="O207" s="64"/>
    </row>
    <row r="208" spans="1:15" ht="36">
      <c r="A208" s="17">
        <f t="shared" si="11"/>
        <v>101</v>
      </c>
      <c r="B208" s="5" t="s">
        <v>340</v>
      </c>
      <c r="C208" s="57" t="s">
        <v>460</v>
      </c>
      <c r="D208" s="58">
        <v>2014</v>
      </c>
      <c r="E208" s="57"/>
      <c r="F208" s="88">
        <v>830</v>
      </c>
      <c r="G208" s="88">
        <v>830</v>
      </c>
      <c r="H208" s="65"/>
      <c r="I208" s="66"/>
      <c r="J208" s="64"/>
      <c r="K208" s="64"/>
      <c r="L208" s="64"/>
      <c r="M208" s="162"/>
      <c r="N208" s="64"/>
      <c r="O208" s="64"/>
    </row>
    <row r="209" spans="1:15" ht="36">
      <c r="A209" s="17">
        <f t="shared" si="11"/>
        <v>102</v>
      </c>
      <c r="B209" s="5" t="s">
        <v>340</v>
      </c>
      <c r="C209" s="57" t="s">
        <v>461</v>
      </c>
      <c r="D209" s="58">
        <v>2014</v>
      </c>
      <c r="E209" s="57"/>
      <c r="F209" s="88">
        <v>12000</v>
      </c>
      <c r="G209" s="88">
        <v>12000</v>
      </c>
      <c r="H209" s="65"/>
      <c r="I209" s="66"/>
      <c r="J209" s="64"/>
      <c r="K209" s="64"/>
      <c r="L209" s="64"/>
      <c r="M209" s="162"/>
      <c r="N209" s="64"/>
      <c r="O209" s="64"/>
    </row>
    <row r="210" spans="1:15" ht="34.5">
      <c r="A210" s="17">
        <f t="shared" si="11"/>
        <v>103</v>
      </c>
      <c r="B210" s="5" t="s">
        <v>340</v>
      </c>
      <c r="C210" s="57" t="s">
        <v>223</v>
      </c>
      <c r="D210" s="58">
        <v>2014</v>
      </c>
      <c r="E210" s="57"/>
      <c r="F210" s="88">
        <v>10000</v>
      </c>
      <c r="G210" s="88">
        <v>10000</v>
      </c>
      <c r="H210" s="65"/>
      <c r="I210" s="66"/>
      <c r="J210" s="64"/>
      <c r="K210" s="64"/>
      <c r="L210" s="64"/>
      <c r="M210" s="162"/>
      <c r="N210" s="64"/>
      <c r="O210" s="64"/>
    </row>
    <row r="211" spans="1:15" ht="34.5">
      <c r="A211" s="17">
        <f t="shared" si="11"/>
        <v>104</v>
      </c>
      <c r="B211" s="5" t="s">
        <v>340</v>
      </c>
      <c r="C211" s="57" t="s">
        <v>472</v>
      </c>
      <c r="D211" s="58">
        <v>2014</v>
      </c>
      <c r="E211" s="57" t="s">
        <v>474</v>
      </c>
      <c r="F211" s="88">
        <v>13700</v>
      </c>
      <c r="G211" s="88">
        <v>13700</v>
      </c>
      <c r="H211" s="65"/>
      <c r="I211" s="66"/>
      <c r="J211" s="64"/>
      <c r="K211" s="64"/>
      <c r="L211" s="64"/>
      <c r="M211" s="162"/>
      <c r="N211" s="64"/>
      <c r="O211" s="64"/>
    </row>
    <row r="212" spans="1:15" ht="34.5">
      <c r="A212" s="17">
        <f t="shared" si="11"/>
        <v>105</v>
      </c>
      <c r="B212" s="5" t="s">
        <v>340</v>
      </c>
      <c r="C212" s="53" t="s">
        <v>415</v>
      </c>
      <c r="D212" s="58">
        <v>2015</v>
      </c>
      <c r="E212" s="4">
        <v>2101060628</v>
      </c>
      <c r="F212" s="88">
        <v>1690</v>
      </c>
      <c r="G212" s="88">
        <v>1690</v>
      </c>
      <c r="H212" s="65"/>
      <c r="I212" s="66"/>
      <c r="J212" s="64"/>
      <c r="K212" s="64"/>
      <c r="L212" s="64"/>
      <c r="M212" s="162"/>
      <c r="N212" s="64"/>
      <c r="O212" s="64"/>
    </row>
    <row r="213" spans="1:15" ht="34.5">
      <c r="A213" s="17">
        <f t="shared" si="11"/>
        <v>106</v>
      </c>
      <c r="B213" s="5" t="s">
        <v>340</v>
      </c>
      <c r="C213" s="53" t="s">
        <v>421</v>
      </c>
      <c r="D213" s="59">
        <v>2015</v>
      </c>
      <c r="E213" s="4">
        <v>2101060613</v>
      </c>
      <c r="F213" s="88">
        <v>9990</v>
      </c>
      <c r="G213" s="88">
        <v>9990</v>
      </c>
      <c r="H213" s="65"/>
      <c r="I213" s="66"/>
      <c r="J213" s="64"/>
      <c r="K213" s="64"/>
      <c r="L213" s="64"/>
      <c r="M213" s="162"/>
      <c r="N213" s="64"/>
      <c r="O213" s="64"/>
    </row>
    <row r="214" spans="1:15" ht="34.5">
      <c r="A214" s="17">
        <f t="shared" si="11"/>
        <v>107</v>
      </c>
      <c r="B214" s="5" t="s">
        <v>340</v>
      </c>
      <c r="C214" s="57" t="s">
        <v>425</v>
      </c>
      <c r="D214" s="59">
        <v>2015</v>
      </c>
      <c r="E214" s="69">
        <v>2101060665</v>
      </c>
      <c r="F214" s="88">
        <v>3500</v>
      </c>
      <c r="G214" s="88">
        <v>3500</v>
      </c>
      <c r="H214" s="65"/>
      <c r="I214" s="66"/>
      <c r="J214" s="64"/>
      <c r="K214" s="64"/>
      <c r="L214" s="64"/>
      <c r="M214" s="162"/>
      <c r="N214" s="64"/>
      <c r="O214" s="64"/>
    </row>
    <row r="215" spans="1:15" ht="34.5">
      <c r="A215" s="17">
        <f t="shared" si="11"/>
        <v>108</v>
      </c>
      <c r="B215" s="5" t="s">
        <v>340</v>
      </c>
      <c r="C215" s="57" t="s">
        <v>241</v>
      </c>
      <c r="D215" s="59">
        <v>2015</v>
      </c>
      <c r="E215" s="69">
        <v>2101060615</v>
      </c>
      <c r="F215" s="88">
        <v>10970</v>
      </c>
      <c r="G215" s="88">
        <v>10970</v>
      </c>
      <c r="H215" s="65"/>
      <c r="I215" s="66"/>
      <c r="J215" s="64"/>
      <c r="K215" s="64"/>
      <c r="L215" s="64"/>
      <c r="M215" s="162"/>
      <c r="N215" s="64"/>
      <c r="O215" s="64"/>
    </row>
    <row r="216" spans="1:15" ht="34.5">
      <c r="A216" s="17">
        <f t="shared" si="11"/>
        <v>109</v>
      </c>
      <c r="B216" s="5" t="s">
        <v>340</v>
      </c>
      <c r="C216" s="57" t="s">
        <v>429</v>
      </c>
      <c r="D216" s="59">
        <v>2015</v>
      </c>
      <c r="E216" s="69">
        <v>2101060616</v>
      </c>
      <c r="F216" s="88">
        <v>5150</v>
      </c>
      <c r="G216" s="88">
        <v>5150</v>
      </c>
      <c r="H216" s="65"/>
      <c r="I216" s="66"/>
      <c r="J216" s="64"/>
      <c r="K216" s="64"/>
      <c r="L216" s="64"/>
      <c r="M216" s="162"/>
      <c r="N216" s="64"/>
      <c r="O216" s="64"/>
    </row>
    <row r="217" spans="1:15" ht="34.5">
      <c r="A217" s="17">
        <f t="shared" si="11"/>
        <v>110</v>
      </c>
      <c r="B217" s="5" t="s">
        <v>340</v>
      </c>
      <c r="C217" s="57" t="s">
        <v>429</v>
      </c>
      <c r="D217" s="59">
        <v>2015</v>
      </c>
      <c r="E217" s="69">
        <v>2101060617</v>
      </c>
      <c r="F217" s="89">
        <v>5960</v>
      </c>
      <c r="G217" s="89">
        <v>5960</v>
      </c>
      <c r="H217" s="65"/>
      <c r="I217" s="66"/>
      <c r="J217" s="64"/>
      <c r="K217" s="64"/>
      <c r="L217" s="64"/>
      <c r="M217" s="162"/>
      <c r="N217" s="64"/>
      <c r="O217" s="64"/>
    </row>
    <row r="218" spans="1:15" ht="34.5">
      <c r="A218" s="17">
        <f t="shared" si="11"/>
        <v>111</v>
      </c>
      <c r="B218" s="5" t="s">
        <v>340</v>
      </c>
      <c r="C218" s="57" t="s">
        <v>430</v>
      </c>
      <c r="D218" s="59">
        <v>2015</v>
      </c>
      <c r="E218" s="69">
        <v>2101060621</v>
      </c>
      <c r="F218" s="89">
        <v>7000</v>
      </c>
      <c r="G218" s="89">
        <v>7000</v>
      </c>
      <c r="H218" s="65"/>
      <c r="I218" s="66"/>
      <c r="J218" s="64"/>
      <c r="K218" s="64"/>
      <c r="L218" s="64"/>
      <c r="M218" s="162"/>
      <c r="N218" s="64"/>
      <c r="O218" s="64"/>
    </row>
    <row r="219" spans="1:15" ht="34.5">
      <c r="A219" s="17">
        <f t="shared" si="11"/>
        <v>112</v>
      </c>
      <c r="B219" s="5" t="s">
        <v>340</v>
      </c>
      <c r="C219" s="57" t="s">
        <v>430</v>
      </c>
      <c r="D219" s="59">
        <v>2015</v>
      </c>
      <c r="E219" s="69">
        <v>2101060620</v>
      </c>
      <c r="F219" s="90">
        <v>7000</v>
      </c>
      <c r="G219" s="88">
        <v>7000</v>
      </c>
      <c r="H219" s="65"/>
      <c r="I219" s="66"/>
      <c r="J219" s="64"/>
      <c r="K219" s="64"/>
      <c r="L219" s="64"/>
      <c r="M219" s="162"/>
      <c r="N219" s="64"/>
      <c r="O219" s="64"/>
    </row>
    <row r="220" spans="1:15" ht="34.5">
      <c r="A220" s="17">
        <f t="shared" si="11"/>
        <v>113</v>
      </c>
      <c r="B220" s="5" t="s">
        <v>340</v>
      </c>
      <c r="C220" s="57" t="s">
        <v>424</v>
      </c>
      <c r="D220" s="59">
        <v>2015</v>
      </c>
      <c r="E220" s="69">
        <v>2101060614</v>
      </c>
      <c r="F220" s="90">
        <v>25200</v>
      </c>
      <c r="G220" s="88">
        <v>25200</v>
      </c>
      <c r="H220" s="65"/>
      <c r="I220" s="66"/>
      <c r="J220" s="64"/>
      <c r="K220" s="64"/>
      <c r="L220" s="64"/>
      <c r="M220" s="162"/>
      <c r="N220" s="64"/>
      <c r="O220" s="64"/>
    </row>
    <row r="221" spans="1:15" ht="34.5">
      <c r="A221" s="17">
        <f t="shared" si="11"/>
        <v>114</v>
      </c>
      <c r="B221" s="5" t="s">
        <v>340</v>
      </c>
      <c r="C221" s="57" t="s">
        <v>424</v>
      </c>
      <c r="D221" s="59">
        <v>2015</v>
      </c>
      <c r="E221" s="69">
        <v>2101060623</v>
      </c>
      <c r="F221" s="90">
        <v>25200</v>
      </c>
      <c r="G221" s="88">
        <v>25200</v>
      </c>
      <c r="H221" s="65"/>
      <c r="I221" s="66"/>
      <c r="J221" s="64"/>
      <c r="K221" s="64"/>
      <c r="L221" s="64"/>
      <c r="M221" s="162"/>
      <c r="N221" s="64"/>
      <c r="O221" s="64"/>
    </row>
    <row r="222" spans="1:15" ht="34.5">
      <c r="A222" s="17">
        <f t="shared" si="11"/>
        <v>115</v>
      </c>
      <c r="B222" s="5" t="s">
        <v>340</v>
      </c>
      <c r="C222" s="57" t="s">
        <v>455</v>
      </c>
      <c r="D222" s="59">
        <v>2015</v>
      </c>
      <c r="E222" s="69" t="s">
        <v>456</v>
      </c>
      <c r="F222" s="88">
        <v>84000</v>
      </c>
      <c r="G222" s="88">
        <v>84000</v>
      </c>
      <c r="H222" s="65"/>
      <c r="I222" s="66"/>
      <c r="J222" s="64"/>
      <c r="K222" s="64"/>
      <c r="L222" s="64"/>
      <c r="M222" s="162"/>
      <c r="N222" s="64"/>
      <c r="O222" s="64"/>
    </row>
    <row r="223" spans="1:15" ht="34.5">
      <c r="A223" s="17">
        <f t="shared" si="11"/>
        <v>116</v>
      </c>
      <c r="B223" s="5" t="s">
        <v>340</v>
      </c>
      <c r="C223" s="57" t="s">
        <v>464</v>
      </c>
      <c r="D223" s="59">
        <v>2015</v>
      </c>
      <c r="E223" s="69" t="s">
        <v>507</v>
      </c>
      <c r="F223" s="88">
        <v>2835</v>
      </c>
      <c r="G223" s="88">
        <v>2835</v>
      </c>
      <c r="H223" s="65"/>
      <c r="I223" s="66"/>
      <c r="J223" s="64"/>
      <c r="K223" s="64"/>
      <c r="L223" s="64"/>
      <c r="M223" s="162"/>
      <c r="N223" s="64"/>
      <c r="O223" s="64"/>
    </row>
    <row r="224" spans="1:15" ht="34.5">
      <c r="A224" s="17">
        <f t="shared" si="11"/>
        <v>117</v>
      </c>
      <c r="B224" s="5" t="s">
        <v>340</v>
      </c>
      <c r="C224" s="57" t="s">
        <v>465</v>
      </c>
      <c r="D224" s="59">
        <v>2015</v>
      </c>
      <c r="E224" s="57"/>
      <c r="F224" s="88">
        <v>11685</v>
      </c>
      <c r="G224" s="88">
        <v>11685</v>
      </c>
      <c r="H224" s="65"/>
      <c r="I224" s="66"/>
      <c r="J224" s="64"/>
      <c r="K224" s="64"/>
      <c r="L224" s="64"/>
      <c r="M224" s="162"/>
      <c r="N224" s="64"/>
      <c r="O224" s="64"/>
    </row>
    <row r="225" spans="1:15" ht="34.5">
      <c r="A225" s="17">
        <f t="shared" si="11"/>
        <v>118</v>
      </c>
      <c r="B225" s="5" t="s">
        <v>340</v>
      </c>
      <c r="C225" s="57" t="s">
        <v>467</v>
      </c>
      <c r="D225" s="59">
        <v>2015</v>
      </c>
      <c r="E225" s="57"/>
      <c r="F225" s="88">
        <v>2700</v>
      </c>
      <c r="G225" s="88">
        <v>2700</v>
      </c>
      <c r="H225" s="65"/>
      <c r="I225" s="66"/>
      <c r="J225" s="64"/>
      <c r="K225" s="64"/>
      <c r="L225" s="64"/>
      <c r="M225" s="162"/>
      <c r="N225" s="64"/>
      <c r="O225" s="64"/>
    </row>
    <row r="226" spans="1:15" ht="34.5">
      <c r="A226" s="17">
        <f t="shared" si="11"/>
        <v>119</v>
      </c>
      <c r="B226" s="5" t="s">
        <v>340</v>
      </c>
      <c r="C226" s="57" t="s">
        <v>468</v>
      </c>
      <c r="D226" s="59">
        <v>2015</v>
      </c>
      <c r="E226" s="69">
        <v>2101060646</v>
      </c>
      <c r="F226" s="88">
        <v>1600</v>
      </c>
      <c r="G226" s="88">
        <v>1600</v>
      </c>
      <c r="H226" s="65"/>
      <c r="I226" s="66"/>
      <c r="J226" s="64"/>
      <c r="K226" s="64"/>
      <c r="L226" s="64"/>
      <c r="M226" s="162"/>
      <c r="N226" s="64"/>
      <c r="O226" s="64"/>
    </row>
    <row r="227" spans="1:15" ht="34.5">
      <c r="A227" s="17">
        <f t="shared" si="11"/>
        <v>120</v>
      </c>
      <c r="B227" s="5" t="s">
        <v>340</v>
      </c>
      <c r="C227" s="57" t="s">
        <v>470</v>
      </c>
      <c r="D227" s="59">
        <v>2015</v>
      </c>
      <c r="E227" s="57"/>
      <c r="F227" s="88">
        <v>10000</v>
      </c>
      <c r="G227" s="88">
        <v>10000</v>
      </c>
      <c r="H227" s="65"/>
      <c r="I227" s="66"/>
      <c r="J227" s="64"/>
      <c r="K227" s="64"/>
      <c r="L227" s="64"/>
      <c r="M227" s="162"/>
      <c r="N227" s="64"/>
      <c r="O227" s="64"/>
    </row>
    <row r="228" spans="1:15" ht="34.5">
      <c r="A228" s="17">
        <f t="shared" si="11"/>
        <v>121</v>
      </c>
      <c r="B228" s="5" t="s">
        <v>340</v>
      </c>
      <c r="C228" s="57" t="s">
        <v>472</v>
      </c>
      <c r="D228" s="59">
        <v>2015</v>
      </c>
      <c r="E228" s="69" t="s">
        <v>473</v>
      </c>
      <c r="F228" s="88">
        <v>30000</v>
      </c>
      <c r="G228" s="88">
        <v>30000</v>
      </c>
      <c r="H228" s="65"/>
      <c r="I228" s="66"/>
      <c r="J228" s="64"/>
      <c r="K228" s="64"/>
      <c r="L228" s="64"/>
      <c r="M228" s="162"/>
      <c r="N228" s="64"/>
      <c r="O228" s="64"/>
    </row>
    <row r="229" spans="1:15" ht="15.75">
      <c r="A229" s="21"/>
      <c r="B229" s="17"/>
      <c r="C229" s="16" t="s">
        <v>161</v>
      </c>
      <c r="D229" s="59">
        <v>2015</v>
      </c>
      <c r="E229" s="19"/>
      <c r="F229" s="82">
        <f>SUM(F107:F228)</f>
        <v>1835489.4400000002</v>
      </c>
      <c r="G229" s="82">
        <f>SUM(G107:G228)</f>
        <v>1836822.4200000002</v>
      </c>
      <c r="H229" s="82">
        <f>SUM(H107:H228)</f>
        <v>1767.0200000000004</v>
      </c>
      <c r="I229" s="39"/>
      <c r="J229" s="17"/>
      <c r="K229" s="17"/>
      <c r="L229" s="17"/>
      <c r="M229" s="161"/>
      <c r="N229" s="17"/>
      <c r="O229" s="17"/>
    </row>
    <row r="230" spans="1:15" ht="15.75">
      <c r="A230" s="141" t="s">
        <v>337</v>
      </c>
      <c r="B230" s="142"/>
      <c r="C230" s="142"/>
      <c r="D230" s="40"/>
      <c r="E230" s="40"/>
      <c r="F230" s="41">
        <f>F229+F105</f>
        <v>36468433.099999994</v>
      </c>
      <c r="G230" s="41">
        <f>G229+G105</f>
        <v>34705441.55</v>
      </c>
      <c r="H230" s="41">
        <f>H229+H105</f>
        <v>1766091.5499999975</v>
      </c>
      <c r="I230" s="41"/>
      <c r="J230" s="40"/>
      <c r="K230" s="40"/>
      <c r="L230" s="40"/>
      <c r="M230" s="40"/>
      <c r="N230" s="40"/>
      <c r="O230" s="40"/>
    </row>
    <row r="231" spans="1:15" ht="15.75">
      <c r="A231" s="143" t="s">
        <v>275</v>
      </c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44"/>
      <c r="N231" s="144"/>
      <c r="O231" s="144"/>
    </row>
    <row r="232" spans="1:15" ht="15.75">
      <c r="A232" s="145" t="s">
        <v>159</v>
      </c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</row>
    <row r="233" spans="1:15" ht="15.75">
      <c r="A233" s="145" t="s">
        <v>162</v>
      </c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</row>
    <row r="234" spans="1:15" ht="33.75">
      <c r="A234" s="55">
        <v>1</v>
      </c>
      <c r="B234" s="5" t="s">
        <v>341</v>
      </c>
      <c r="C234" s="6" t="s">
        <v>284</v>
      </c>
      <c r="D234" s="26">
        <v>39072</v>
      </c>
      <c r="E234" s="6">
        <v>1101040015</v>
      </c>
      <c r="F234" s="11">
        <v>7549.9</v>
      </c>
      <c r="G234" s="11">
        <v>7549.9</v>
      </c>
      <c r="H234" s="95">
        <f aca="true" t="shared" si="12" ref="H234:H269">F234-G234</f>
        <v>0</v>
      </c>
      <c r="I234" s="39"/>
      <c r="J234" s="55"/>
      <c r="K234" s="55"/>
      <c r="L234" s="55"/>
      <c r="M234" s="55"/>
      <c r="N234" s="55"/>
      <c r="O234" s="55"/>
    </row>
    <row r="235" spans="1:15" ht="33.75">
      <c r="A235" s="55">
        <f>A234+1</f>
        <v>2</v>
      </c>
      <c r="B235" s="5" t="s">
        <v>341</v>
      </c>
      <c r="C235" s="6" t="s">
        <v>285</v>
      </c>
      <c r="D235" s="26">
        <v>39422</v>
      </c>
      <c r="E235" s="6">
        <v>1101040279</v>
      </c>
      <c r="F235" s="11">
        <v>18880</v>
      </c>
      <c r="G235" s="11">
        <v>18880</v>
      </c>
      <c r="H235" s="95">
        <f t="shared" si="12"/>
        <v>0</v>
      </c>
      <c r="I235" s="39"/>
      <c r="J235" s="55"/>
      <c r="K235" s="55"/>
      <c r="L235" s="55"/>
      <c r="M235" s="55"/>
      <c r="N235" s="55"/>
      <c r="O235" s="55"/>
    </row>
    <row r="236" spans="1:15" ht="33.75">
      <c r="A236" s="55">
        <f aca="true" t="shared" si="13" ref="A236:A288">A235+1</f>
        <v>3</v>
      </c>
      <c r="B236" s="5" t="s">
        <v>341</v>
      </c>
      <c r="C236" s="6" t="s">
        <v>286</v>
      </c>
      <c r="D236" s="26">
        <v>39422</v>
      </c>
      <c r="E236" s="6">
        <v>1101040278</v>
      </c>
      <c r="F236" s="11">
        <v>19120</v>
      </c>
      <c r="G236" s="11">
        <v>19120</v>
      </c>
      <c r="H236" s="95">
        <f t="shared" si="12"/>
        <v>0</v>
      </c>
      <c r="I236" s="39"/>
      <c r="J236" s="55"/>
      <c r="K236" s="55"/>
      <c r="L236" s="55"/>
      <c r="M236" s="55"/>
      <c r="N236" s="55"/>
      <c r="O236" s="55"/>
    </row>
    <row r="237" spans="1:15" ht="33.75">
      <c r="A237" s="55">
        <f t="shared" si="13"/>
        <v>4</v>
      </c>
      <c r="B237" s="5" t="s">
        <v>341</v>
      </c>
      <c r="C237" s="6" t="s">
        <v>287</v>
      </c>
      <c r="D237" s="26">
        <v>39437</v>
      </c>
      <c r="E237" s="6">
        <v>2101040159</v>
      </c>
      <c r="F237" s="11">
        <v>31350</v>
      </c>
      <c r="G237" s="11">
        <v>31350</v>
      </c>
      <c r="H237" s="95">
        <f t="shared" si="12"/>
        <v>0</v>
      </c>
      <c r="I237" s="39"/>
      <c r="J237" s="55"/>
      <c r="K237" s="55"/>
      <c r="L237" s="55"/>
      <c r="M237" s="55"/>
      <c r="N237" s="55"/>
      <c r="O237" s="55"/>
    </row>
    <row r="238" spans="1:15" ht="33.75">
      <c r="A238" s="55">
        <f t="shared" si="13"/>
        <v>5</v>
      </c>
      <c r="B238" s="5" t="s">
        <v>341</v>
      </c>
      <c r="C238" s="6" t="s">
        <v>288</v>
      </c>
      <c r="D238" s="26">
        <v>39072</v>
      </c>
      <c r="E238" s="6">
        <v>1101040205</v>
      </c>
      <c r="F238" s="11">
        <v>10302</v>
      </c>
      <c r="G238" s="11">
        <v>10302</v>
      </c>
      <c r="H238" s="95">
        <f t="shared" si="12"/>
        <v>0</v>
      </c>
      <c r="I238" s="39"/>
      <c r="J238" s="55"/>
      <c r="K238" s="55"/>
      <c r="L238" s="55"/>
      <c r="M238" s="55"/>
      <c r="N238" s="55"/>
      <c r="O238" s="55"/>
    </row>
    <row r="239" spans="1:15" ht="33.75">
      <c r="A239" s="55">
        <f t="shared" si="13"/>
        <v>6</v>
      </c>
      <c r="B239" s="5" t="s">
        <v>341</v>
      </c>
      <c r="C239" s="6" t="s">
        <v>289</v>
      </c>
      <c r="D239" s="26">
        <v>38930</v>
      </c>
      <c r="E239" s="6">
        <v>1101040210</v>
      </c>
      <c r="F239" s="11">
        <v>19995.84</v>
      </c>
      <c r="G239" s="11">
        <v>19995.84</v>
      </c>
      <c r="H239" s="95">
        <f t="shared" si="12"/>
        <v>0</v>
      </c>
      <c r="I239" s="39"/>
      <c r="J239" s="55"/>
      <c r="K239" s="55"/>
      <c r="L239" s="55"/>
      <c r="M239" s="55"/>
      <c r="N239" s="55"/>
      <c r="O239" s="55"/>
    </row>
    <row r="240" spans="1:15" ht="33.75">
      <c r="A240" s="55">
        <f t="shared" si="13"/>
        <v>7</v>
      </c>
      <c r="B240" s="5" t="s">
        <v>341</v>
      </c>
      <c r="C240" s="6" t="s">
        <v>290</v>
      </c>
      <c r="D240" s="26">
        <v>39422</v>
      </c>
      <c r="E240" s="6">
        <v>1101040277</v>
      </c>
      <c r="F240" s="11">
        <v>10600</v>
      </c>
      <c r="G240" s="11">
        <v>10600</v>
      </c>
      <c r="H240" s="95">
        <f t="shared" si="12"/>
        <v>0</v>
      </c>
      <c r="I240" s="39"/>
      <c r="J240" s="55"/>
      <c r="K240" s="55"/>
      <c r="L240" s="55"/>
      <c r="M240" s="55"/>
      <c r="N240" s="55"/>
      <c r="O240" s="55"/>
    </row>
    <row r="241" spans="1:15" ht="33.75">
      <c r="A241" s="55">
        <f t="shared" si="13"/>
        <v>8</v>
      </c>
      <c r="B241" s="5" t="s">
        <v>341</v>
      </c>
      <c r="C241" s="6" t="s">
        <v>291</v>
      </c>
      <c r="D241" s="26">
        <v>38979</v>
      </c>
      <c r="E241" s="6">
        <v>1101040211</v>
      </c>
      <c r="F241" s="11">
        <v>10600</v>
      </c>
      <c r="G241" s="11">
        <v>10600</v>
      </c>
      <c r="H241" s="95">
        <f t="shared" si="12"/>
        <v>0</v>
      </c>
      <c r="I241" s="39"/>
      <c r="J241" s="55"/>
      <c r="K241" s="55"/>
      <c r="L241" s="55"/>
      <c r="M241" s="55"/>
      <c r="N241" s="55"/>
      <c r="O241" s="55"/>
    </row>
    <row r="242" spans="1:15" ht="48">
      <c r="A242" s="55">
        <f t="shared" si="13"/>
        <v>9</v>
      </c>
      <c r="B242" s="5" t="s">
        <v>341</v>
      </c>
      <c r="C242" s="4" t="s">
        <v>292</v>
      </c>
      <c r="D242" s="26">
        <v>39072</v>
      </c>
      <c r="E242" s="6">
        <v>1101040220</v>
      </c>
      <c r="F242" s="11">
        <v>6630</v>
      </c>
      <c r="G242" s="11">
        <v>6630</v>
      </c>
      <c r="H242" s="95">
        <f t="shared" si="12"/>
        <v>0</v>
      </c>
      <c r="I242" s="39"/>
      <c r="J242" s="55"/>
      <c r="K242" s="55"/>
      <c r="L242" s="55"/>
      <c r="M242" s="55"/>
      <c r="N242" s="55"/>
      <c r="O242" s="55"/>
    </row>
    <row r="243" spans="1:15" ht="33.75">
      <c r="A243" s="55">
        <f t="shared" si="13"/>
        <v>10</v>
      </c>
      <c r="B243" s="5" t="s">
        <v>341</v>
      </c>
      <c r="C243" s="6" t="s">
        <v>293</v>
      </c>
      <c r="D243" s="26">
        <v>39072</v>
      </c>
      <c r="E243" s="6">
        <v>1101040221</v>
      </c>
      <c r="F243" s="11">
        <v>25636</v>
      </c>
      <c r="G243" s="11">
        <v>25636</v>
      </c>
      <c r="H243" s="95">
        <f t="shared" si="12"/>
        <v>0</v>
      </c>
      <c r="I243" s="39"/>
      <c r="J243" s="55"/>
      <c r="K243" s="55"/>
      <c r="L243" s="55"/>
      <c r="M243" s="55"/>
      <c r="N243" s="55"/>
      <c r="O243" s="55"/>
    </row>
    <row r="244" spans="1:15" ht="33.75">
      <c r="A244" s="55">
        <f t="shared" si="13"/>
        <v>11</v>
      </c>
      <c r="B244" s="5" t="s">
        <v>341</v>
      </c>
      <c r="C244" s="6" t="s">
        <v>294</v>
      </c>
      <c r="D244" s="26">
        <v>39422</v>
      </c>
      <c r="E244" s="6">
        <v>1101040276</v>
      </c>
      <c r="F244" s="11">
        <v>23400</v>
      </c>
      <c r="G244" s="11">
        <v>23400</v>
      </c>
      <c r="H244" s="95">
        <f t="shared" si="12"/>
        <v>0</v>
      </c>
      <c r="I244" s="39"/>
      <c r="J244" s="55"/>
      <c r="K244" s="55"/>
      <c r="L244" s="55"/>
      <c r="M244" s="55"/>
      <c r="N244" s="55"/>
      <c r="O244" s="55"/>
    </row>
    <row r="245" spans="1:15" ht="33.75">
      <c r="A245" s="55">
        <f t="shared" si="13"/>
        <v>12</v>
      </c>
      <c r="B245" s="5" t="s">
        <v>341</v>
      </c>
      <c r="C245" s="6" t="s">
        <v>295</v>
      </c>
      <c r="D245" s="26">
        <v>39072</v>
      </c>
      <c r="E245" s="6">
        <v>1101040222</v>
      </c>
      <c r="F245" s="11">
        <v>11037.6</v>
      </c>
      <c r="G245" s="11">
        <v>11037.6</v>
      </c>
      <c r="H245" s="95">
        <f t="shared" si="12"/>
        <v>0</v>
      </c>
      <c r="I245" s="39"/>
      <c r="J245" s="55"/>
      <c r="K245" s="55"/>
      <c r="L245" s="55"/>
      <c r="M245" s="55"/>
      <c r="N245" s="55"/>
      <c r="O245" s="55"/>
    </row>
    <row r="246" spans="1:15" ht="33.75">
      <c r="A246" s="55">
        <f t="shared" si="13"/>
        <v>13</v>
      </c>
      <c r="B246" s="5" t="s">
        <v>341</v>
      </c>
      <c r="C246" s="6" t="s">
        <v>296</v>
      </c>
      <c r="D246" s="26">
        <v>39000</v>
      </c>
      <c r="E246" s="6">
        <v>1101040236</v>
      </c>
      <c r="F246" s="11">
        <v>8240</v>
      </c>
      <c r="G246" s="11">
        <v>8240</v>
      </c>
      <c r="H246" s="95">
        <f t="shared" si="12"/>
        <v>0</v>
      </c>
      <c r="I246" s="39"/>
      <c r="J246" s="55"/>
      <c r="K246" s="55"/>
      <c r="L246" s="55"/>
      <c r="M246" s="55"/>
      <c r="N246" s="55"/>
      <c r="O246" s="55"/>
    </row>
    <row r="247" spans="1:15" ht="33.75">
      <c r="A247" s="55">
        <f t="shared" si="13"/>
        <v>14</v>
      </c>
      <c r="B247" s="5" t="s">
        <v>341</v>
      </c>
      <c r="C247" s="6" t="s">
        <v>297</v>
      </c>
      <c r="D247" s="26">
        <v>39072</v>
      </c>
      <c r="E247" s="6">
        <v>1101040238</v>
      </c>
      <c r="F247" s="11">
        <v>3570</v>
      </c>
      <c r="G247" s="11">
        <v>3570</v>
      </c>
      <c r="H247" s="95">
        <f t="shared" si="12"/>
        <v>0</v>
      </c>
      <c r="I247" s="39"/>
      <c r="J247" s="55"/>
      <c r="K247" s="55"/>
      <c r="L247" s="55"/>
      <c r="M247" s="55"/>
      <c r="N247" s="55"/>
      <c r="O247" s="55"/>
    </row>
    <row r="248" spans="1:15" ht="33.75">
      <c r="A248" s="55">
        <f t="shared" si="13"/>
        <v>15</v>
      </c>
      <c r="B248" s="5" t="s">
        <v>341</v>
      </c>
      <c r="C248" s="6" t="s">
        <v>298</v>
      </c>
      <c r="D248" s="26">
        <v>39072</v>
      </c>
      <c r="E248" s="6">
        <v>1010410239</v>
      </c>
      <c r="F248" s="11">
        <v>10400</v>
      </c>
      <c r="G248" s="11">
        <v>10400</v>
      </c>
      <c r="H248" s="95">
        <f t="shared" si="12"/>
        <v>0</v>
      </c>
      <c r="I248" s="39"/>
      <c r="J248" s="55"/>
      <c r="K248" s="55"/>
      <c r="L248" s="55"/>
      <c r="M248" s="55"/>
      <c r="N248" s="55"/>
      <c r="O248" s="55"/>
    </row>
    <row r="249" spans="1:15" ht="33.75">
      <c r="A249" s="55">
        <f t="shared" si="13"/>
        <v>16</v>
      </c>
      <c r="B249" s="5" t="s">
        <v>341</v>
      </c>
      <c r="C249" s="6" t="s">
        <v>299</v>
      </c>
      <c r="D249" s="26">
        <v>39422</v>
      </c>
      <c r="E249" s="6">
        <v>1101040275</v>
      </c>
      <c r="F249" s="11">
        <v>62000</v>
      </c>
      <c r="G249" s="11">
        <v>59933.14</v>
      </c>
      <c r="H249" s="95">
        <f t="shared" si="12"/>
        <v>2066.8600000000006</v>
      </c>
      <c r="I249" s="39"/>
      <c r="J249" s="55"/>
      <c r="K249" s="55"/>
      <c r="L249" s="55"/>
      <c r="M249" s="55"/>
      <c r="N249" s="55"/>
      <c r="O249" s="55"/>
    </row>
    <row r="250" spans="1:15" ht="33.75">
      <c r="A250" s="55">
        <f t="shared" si="13"/>
        <v>17</v>
      </c>
      <c r="B250" s="5" t="s">
        <v>341</v>
      </c>
      <c r="C250" s="6" t="s">
        <v>300</v>
      </c>
      <c r="D250" s="26">
        <v>39072</v>
      </c>
      <c r="E250" s="6">
        <v>11010600023</v>
      </c>
      <c r="F250" s="11">
        <v>3130.39</v>
      </c>
      <c r="G250" s="11">
        <v>3130.39</v>
      </c>
      <c r="H250" s="95">
        <f t="shared" si="12"/>
        <v>0</v>
      </c>
      <c r="I250" s="39"/>
      <c r="J250" s="55"/>
      <c r="K250" s="55"/>
      <c r="L250" s="55"/>
      <c r="M250" s="55"/>
      <c r="N250" s="55"/>
      <c r="O250" s="55"/>
    </row>
    <row r="251" spans="1:15" ht="33.75">
      <c r="A251" s="55">
        <f t="shared" si="13"/>
        <v>18</v>
      </c>
      <c r="B251" s="5" t="s">
        <v>341</v>
      </c>
      <c r="C251" s="6" t="s">
        <v>301</v>
      </c>
      <c r="D251" s="26">
        <v>39422</v>
      </c>
      <c r="E251" s="6">
        <v>1101040274</v>
      </c>
      <c r="F251" s="11">
        <v>10200</v>
      </c>
      <c r="G251" s="11">
        <v>10200</v>
      </c>
      <c r="H251" s="95">
        <f t="shared" si="12"/>
        <v>0</v>
      </c>
      <c r="I251" s="39"/>
      <c r="J251" s="55"/>
      <c r="K251" s="55"/>
      <c r="L251" s="55"/>
      <c r="M251" s="55"/>
      <c r="N251" s="55"/>
      <c r="O251" s="55"/>
    </row>
    <row r="252" spans="1:15" ht="33.75">
      <c r="A252" s="55">
        <f t="shared" si="13"/>
        <v>19</v>
      </c>
      <c r="B252" s="5" t="s">
        <v>341</v>
      </c>
      <c r="C252" s="91" t="s">
        <v>192</v>
      </c>
      <c r="D252" s="26">
        <v>39442</v>
      </c>
      <c r="E252" s="94" t="s">
        <v>515</v>
      </c>
      <c r="F252" s="11">
        <v>285000</v>
      </c>
      <c r="G252" s="11">
        <v>285000</v>
      </c>
      <c r="H252" s="95">
        <f t="shared" si="12"/>
        <v>0</v>
      </c>
      <c r="I252" s="39"/>
      <c r="J252" s="55"/>
      <c r="K252" s="55"/>
      <c r="L252" s="55"/>
      <c r="M252" s="55"/>
      <c r="N252" s="55"/>
      <c r="O252" s="55"/>
    </row>
    <row r="253" spans="1:15" ht="33.75">
      <c r="A253" s="55">
        <f t="shared" si="13"/>
        <v>20</v>
      </c>
      <c r="B253" s="5" t="s">
        <v>341</v>
      </c>
      <c r="C253" s="4" t="s">
        <v>304</v>
      </c>
      <c r="D253" s="14" t="s">
        <v>325</v>
      </c>
      <c r="E253" s="12" t="s">
        <v>308</v>
      </c>
      <c r="F253" s="82">
        <v>47000</v>
      </c>
      <c r="G253" s="82">
        <v>47000</v>
      </c>
      <c r="H253" s="95">
        <f t="shared" si="12"/>
        <v>0</v>
      </c>
      <c r="I253" s="39"/>
      <c r="J253" s="55"/>
      <c r="K253" s="55"/>
      <c r="L253" s="55"/>
      <c r="M253" s="55"/>
      <c r="N253" s="55"/>
      <c r="O253" s="55"/>
    </row>
    <row r="254" spans="1:15" ht="33.75">
      <c r="A254" s="55">
        <f t="shared" si="13"/>
        <v>21</v>
      </c>
      <c r="B254" s="5" t="s">
        <v>341</v>
      </c>
      <c r="C254" s="4" t="s">
        <v>305</v>
      </c>
      <c r="D254" s="14" t="s">
        <v>325</v>
      </c>
      <c r="E254" s="12" t="s">
        <v>309</v>
      </c>
      <c r="F254" s="82">
        <v>145000</v>
      </c>
      <c r="G254" s="82">
        <v>145000</v>
      </c>
      <c r="H254" s="95">
        <f t="shared" si="12"/>
        <v>0</v>
      </c>
      <c r="I254" s="39"/>
      <c r="J254" s="55"/>
      <c r="K254" s="55"/>
      <c r="L254" s="55"/>
      <c r="M254" s="55"/>
      <c r="N254" s="55"/>
      <c r="O254" s="55"/>
    </row>
    <row r="255" spans="1:15" ht="33.75">
      <c r="A255" s="55">
        <f t="shared" si="13"/>
        <v>22</v>
      </c>
      <c r="B255" s="5" t="s">
        <v>341</v>
      </c>
      <c r="C255" s="4" t="s">
        <v>306</v>
      </c>
      <c r="D255" s="25">
        <v>40135</v>
      </c>
      <c r="E255" s="12" t="s">
        <v>310</v>
      </c>
      <c r="F255" s="82">
        <v>615000</v>
      </c>
      <c r="G255" s="82">
        <v>615000</v>
      </c>
      <c r="H255" s="95">
        <f t="shared" si="12"/>
        <v>0</v>
      </c>
      <c r="I255" s="39"/>
      <c r="J255" s="55"/>
      <c r="K255" s="55"/>
      <c r="L255" s="55"/>
      <c r="M255" s="55"/>
      <c r="N255" s="55"/>
      <c r="O255" s="55"/>
    </row>
    <row r="256" spans="1:15" ht="33.75">
      <c r="A256" s="55">
        <f t="shared" si="13"/>
        <v>23</v>
      </c>
      <c r="B256" s="5" t="s">
        <v>341</v>
      </c>
      <c r="C256" s="53" t="s">
        <v>508</v>
      </c>
      <c r="D256" s="25">
        <v>39630</v>
      </c>
      <c r="E256" s="76" t="s">
        <v>320</v>
      </c>
      <c r="F256" s="85">
        <v>17000</v>
      </c>
      <c r="G256" s="85">
        <v>17000</v>
      </c>
      <c r="H256" s="95">
        <f t="shared" si="12"/>
        <v>0</v>
      </c>
      <c r="I256" s="39"/>
      <c r="J256" s="55"/>
      <c r="K256" s="55"/>
      <c r="L256" s="55"/>
      <c r="M256" s="55"/>
      <c r="N256" s="55"/>
      <c r="O256" s="55"/>
    </row>
    <row r="257" spans="1:15" ht="33.75">
      <c r="A257" s="55">
        <f t="shared" si="13"/>
        <v>24</v>
      </c>
      <c r="B257" s="5" t="s">
        <v>341</v>
      </c>
      <c r="C257" s="81" t="s">
        <v>512</v>
      </c>
      <c r="D257" s="92" t="s">
        <v>513</v>
      </c>
      <c r="E257" s="93" t="s">
        <v>514</v>
      </c>
      <c r="F257" s="85">
        <v>122000</v>
      </c>
      <c r="G257" s="85">
        <v>122000</v>
      </c>
      <c r="H257" s="95">
        <f t="shared" si="12"/>
        <v>0</v>
      </c>
      <c r="I257" s="39"/>
      <c r="J257" s="55"/>
      <c r="K257" s="55"/>
      <c r="L257" s="55"/>
      <c r="M257" s="55"/>
      <c r="N257" s="55"/>
      <c r="O257" s="55"/>
    </row>
    <row r="258" spans="1:15" ht="33.75">
      <c r="A258" s="55">
        <f t="shared" si="13"/>
        <v>25</v>
      </c>
      <c r="B258" s="5" t="s">
        <v>341</v>
      </c>
      <c r="C258" s="53" t="s">
        <v>311</v>
      </c>
      <c r="D258" s="25">
        <v>39630</v>
      </c>
      <c r="E258" s="76" t="s">
        <v>321</v>
      </c>
      <c r="F258" s="85">
        <v>7300</v>
      </c>
      <c r="G258" s="85">
        <v>7300</v>
      </c>
      <c r="H258" s="95">
        <f t="shared" si="12"/>
        <v>0</v>
      </c>
      <c r="I258" s="39"/>
      <c r="J258" s="55"/>
      <c r="K258" s="55"/>
      <c r="L258" s="55"/>
      <c r="M258" s="55"/>
      <c r="N258" s="55"/>
      <c r="O258" s="55"/>
    </row>
    <row r="259" spans="1:15" ht="33.75">
      <c r="A259" s="55">
        <f t="shared" si="13"/>
        <v>26</v>
      </c>
      <c r="B259" s="5" t="s">
        <v>341</v>
      </c>
      <c r="C259" s="81" t="s">
        <v>303</v>
      </c>
      <c r="D259" s="98">
        <v>39586</v>
      </c>
      <c r="E259" s="81">
        <v>1101040280</v>
      </c>
      <c r="F259" s="85">
        <v>17070</v>
      </c>
      <c r="G259" s="85">
        <v>17070</v>
      </c>
      <c r="H259" s="95">
        <f t="shared" si="12"/>
        <v>0</v>
      </c>
      <c r="I259" s="39"/>
      <c r="J259" s="55"/>
      <c r="K259" s="55"/>
      <c r="L259" s="55"/>
      <c r="M259" s="55"/>
      <c r="N259" s="55"/>
      <c r="O259" s="55"/>
    </row>
    <row r="260" spans="1:15" ht="33.75">
      <c r="A260" s="55">
        <f t="shared" si="13"/>
        <v>27</v>
      </c>
      <c r="B260" s="5" t="s">
        <v>341</v>
      </c>
      <c r="C260" s="115" t="s">
        <v>312</v>
      </c>
      <c r="D260" s="107">
        <v>39630</v>
      </c>
      <c r="E260" s="102" t="s">
        <v>322</v>
      </c>
      <c r="F260" s="85">
        <v>10402</v>
      </c>
      <c r="G260" s="85">
        <v>10402</v>
      </c>
      <c r="H260" s="95">
        <f t="shared" si="12"/>
        <v>0</v>
      </c>
      <c r="I260" s="39"/>
      <c r="J260" s="55"/>
      <c r="K260" s="55"/>
      <c r="L260" s="55"/>
      <c r="M260" s="55"/>
      <c r="N260" s="55"/>
      <c r="O260" s="55"/>
    </row>
    <row r="261" spans="1:15" ht="33.75">
      <c r="A261" s="55">
        <f t="shared" si="13"/>
        <v>28</v>
      </c>
      <c r="B261" s="5" t="s">
        <v>341</v>
      </c>
      <c r="C261" s="69" t="s">
        <v>509</v>
      </c>
      <c r="D261" s="92" t="s">
        <v>510</v>
      </c>
      <c r="E261" s="93" t="s">
        <v>511</v>
      </c>
      <c r="F261" s="85">
        <v>13000</v>
      </c>
      <c r="G261" s="85">
        <v>13000</v>
      </c>
      <c r="H261" s="95">
        <f t="shared" si="12"/>
        <v>0</v>
      </c>
      <c r="I261" s="39"/>
      <c r="J261" s="55"/>
      <c r="K261" s="55"/>
      <c r="L261" s="55"/>
      <c r="M261" s="55"/>
      <c r="N261" s="55"/>
      <c r="O261" s="55"/>
    </row>
    <row r="262" spans="1:15" ht="33.75">
      <c r="A262" s="55">
        <f t="shared" si="13"/>
        <v>29</v>
      </c>
      <c r="B262" s="5" t="s">
        <v>341</v>
      </c>
      <c r="C262" s="57" t="s">
        <v>204</v>
      </c>
      <c r="D262" s="46">
        <v>40883</v>
      </c>
      <c r="E262" s="69">
        <v>2101060284</v>
      </c>
      <c r="F262" s="85">
        <v>49960</v>
      </c>
      <c r="G262" s="85">
        <v>28548.48</v>
      </c>
      <c r="H262" s="95">
        <f t="shared" si="12"/>
        <v>21411.52</v>
      </c>
      <c r="I262" s="39"/>
      <c r="J262" s="55"/>
      <c r="K262" s="55"/>
      <c r="L262" s="55"/>
      <c r="M262" s="55"/>
      <c r="N262" s="55"/>
      <c r="O262" s="55"/>
    </row>
    <row r="263" spans="1:15" ht="33.75">
      <c r="A263" s="55">
        <f t="shared" si="13"/>
        <v>30</v>
      </c>
      <c r="B263" s="5" t="s">
        <v>341</v>
      </c>
      <c r="C263" s="91" t="s">
        <v>209</v>
      </c>
      <c r="D263" s="46">
        <v>41193</v>
      </c>
      <c r="E263" s="126" t="s">
        <v>214</v>
      </c>
      <c r="F263" s="85">
        <v>4200</v>
      </c>
      <c r="G263" s="85">
        <v>4200</v>
      </c>
      <c r="H263" s="95">
        <f t="shared" si="12"/>
        <v>0</v>
      </c>
      <c r="I263" s="39"/>
      <c r="J263" s="55"/>
      <c r="K263" s="55"/>
      <c r="L263" s="55"/>
      <c r="M263" s="55"/>
      <c r="N263" s="55"/>
      <c r="O263" s="55"/>
    </row>
    <row r="264" spans="1:15" ht="33.75">
      <c r="A264" s="55">
        <f t="shared" si="13"/>
        <v>31</v>
      </c>
      <c r="B264" s="5" t="s">
        <v>341</v>
      </c>
      <c r="C264" s="53" t="s">
        <v>313</v>
      </c>
      <c r="D264" s="116" t="s">
        <v>326</v>
      </c>
      <c r="E264" s="76" t="s">
        <v>323</v>
      </c>
      <c r="F264" s="85">
        <v>6782.64</v>
      </c>
      <c r="G264" s="85">
        <v>6782.64</v>
      </c>
      <c r="H264" s="95">
        <f t="shared" si="12"/>
        <v>0</v>
      </c>
      <c r="I264" s="39"/>
      <c r="J264" s="55"/>
      <c r="K264" s="55"/>
      <c r="L264" s="55"/>
      <c r="M264" s="55"/>
      <c r="N264" s="55"/>
      <c r="O264" s="55"/>
    </row>
    <row r="265" spans="1:15" ht="33.75">
      <c r="A265" s="55">
        <f t="shared" si="13"/>
        <v>32</v>
      </c>
      <c r="B265" s="5" t="s">
        <v>341</v>
      </c>
      <c r="C265" s="72" t="s">
        <v>314</v>
      </c>
      <c r="D265" s="33" t="s">
        <v>133</v>
      </c>
      <c r="E265" s="76" t="s">
        <v>324</v>
      </c>
      <c r="F265" s="85">
        <v>11830</v>
      </c>
      <c r="G265" s="85">
        <v>11830</v>
      </c>
      <c r="H265" s="95">
        <f t="shared" si="12"/>
        <v>0</v>
      </c>
      <c r="I265" s="39"/>
      <c r="J265" s="55"/>
      <c r="K265" s="55"/>
      <c r="L265" s="55"/>
      <c r="M265" s="55"/>
      <c r="N265" s="55"/>
      <c r="O265" s="55"/>
    </row>
    <row r="266" spans="1:15" ht="33.75">
      <c r="A266" s="55">
        <f t="shared" si="13"/>
        <v>33</v>
      </c>
      <c r="B266" s="5" t="s">
        <v>341</v>
      </c>
      <c r="C266" s="72" t="s">
        <v>313</v>
      </c>
      <c r="D266" s="32" t="s">
        <v>133</v>
      </c>
      <c r="E266" s="76" t="s">
        <v>0</v>
      </c>
      <c r="F266" s="85">
        <v>5595</v>
      </c>
      <c r="G266" s="85">
        <v>5595</v>
      </c>
      <c r="H266" s="95">
        <f t="shared" si="12"/>
        <v>0</v>
      </c>
      <c r="I266" s="39"/>
      <c r="J266" s="55"/>
      <c r="K266" s="55"/>
      <c r="L266" s="55"/>
      <c r="M266" s="55"/>
      <c r="N266" s="55"/>
      <c r="O266" s="55"/>
    </row>
    <row r="267" spans="1:15" ht="33.75">
      <c r="A267" s="55">
        <f t="shared" si="13"/>
        <v>34</v>
      </c>
      <c r="B267" s="5" t="s">
        <v>341</v>
      </c>
      <c r="C267" s="72" t="s">
        <v>315</v>
      </c>
      <c r="D267" s="32" t="s">
        <v>327</v>
      </c>
      <c r="E267" s="76" t="s">
        <v>1</v>
      </c>
      <c r="F267" s="85">
        <v>25230</v>
      </c>
      <c r="G267" s="85">
        <v>25230</v>
      </c>
      <c r="H267" s="95">
        <f t="shared" si="12"/>
        <v>0</v>
      </c>
      <c r="I267" s="39"/>
      <c r="J267" s="55"/>
      <c r="K267" s="55"/>
      <c r="L267" s="55"/>
      <c r="M267" s="55"/>
      <c r="N267" s="55"/>
      <c r="O267" s="55"/>
    </row>
    <row r="268" spans="1:15" ht="33.75">
      <c r="A268" s="55">
        <f t="shared" si="13"/>
        <v>35</v>
      </c>
      <c r="B268" s="5" t="s">
        <v>341</v>
      </c>
      <c r="C268" s="72" t="s">
        <v>316</v>
      </c>
      <c r="D268" s="33" t="s">
        <v>328</v>
      </c>
      <c r="E268" s="76" t="s">
        <v>2</v>
      </c>
      <c r="F268" s="85">
        <v>15990</v>
      </c>
      <c r="G268" s="85">
        <v>15990</v>
      </c>
      <c r="H268" s="95">
        <f t="shared" si="12"/>
        <v>0</v>
      </c>
      <c r="I268" s="39"/>
      <c r="J268" s="55"/>
      <c r="K268" s="55"/>
      <c r="L268" s="55"/>
      <c r="M268" s="55"/>
      <c r="N268" s="55"/>
      <c r="O268" s="55"/>
    </row>
    <row r="269" spans="1:15" ht="33.75">
      <c r="A269" s="55">
        <f t="shared" si="13"/>
        <v>36</v>
      </c>
      <c r="B269" s="5" t="s">
        <v>341</v>
      </c>
      <c r="C269" s="72" t="s">
        <v>317</v>
      </c>
      <c r="D269" s="32" t="s">
        <v>327</v>
      </c>
      <c r="E269" s="76" t="s">
        <v>3</v>
      </c>
      <c r="F269" s="85">
        <v>6899.61</v>
      </c>
      <c r="G269" s="85">
        <v>6899.61</v>
      </c>
      <c r="H269" s="95">
        <f t="shared" si="12"/>
        <v>0</v>
      </c>
      <c r="I269" s="39"/>
      <c r="J269" s="55"/>
      <c r="K269" s="55"/>
      <c r="L269" s="55"/>
      <c r="M269" s="55"/>
      <c r="N269" s="55"/>
      <c r="O269" s="55"/>
    </row>
    <row r="270" spans="1:15" ht="33.75">
      <c r="A270" s="55">
        <f t="shared" si="13"/>
        <v>37</v>
      </c>
      <c r="B270" s="5" t="s">
        <v>341</v>
      </c>
      <c r="C270" s="74" t="s">
        <v>318</v>
      </c>
      <c r="D270" s="32" t="s">
        <v>329</v>
      </c>
      <c r="E270" s="76" t="s">
        <v>4</v>
      </c>
      <c r="F270" s="85">
        <v>3300</v>
      </c>
      <c r="G270" s="85">
        <v>3300</v>
      </c>
      <c r="H270" s="95">
        <f aca="true" t="shared" si="14" ref="H270:H275">F270-G270</f>
        <v>0</v>
      </c>
      <c r="I270" s="39"/>
      <c r="J270" s="55"/>
      <c r="K270" s="55"/>
      <c r="L270" s="55"/>
      <c r="M270" s="55"/>
      <c r="N270" s="55"/>
      <c r="O270" s="55"/>
    </row>
    <row r="271" spans="1:15" ht="33.75">
      <c r="A271" s="55">
        <f t="shared" si="13"/>
        <v>38</v>
      </c>
      <c r="B271" s="5" t="s">
        <v>341</v>
      </c>
      <c r="C271" s="75" t="s">
        <v>319</v>
      </c>
      <c r="D271" s="33" t="s">
        <v>329</v>
      </c>
      <c r="E271" s="77" t="s">
        <v>5</v>
      </c>
      <c r="F271" s="85">
        <v>3400</v>
      </c>
      <c r="G271" s="85">
        <v>3400</v>
      </c>
      <c r="H271" s="95">
        <f t="shared" si="14"/>
        <v>0</v>
      </c>
      <c r="I271" s="39"/>
      <c r="J271" s="55"/>
      <c r="K271" s="55"/>
      <c r="L271" s="55"/>
      <c r="M271" s="55"/>
      <c r="N271" s="55"/>
      <c r="O271" s="55"/>
    </row>
    <row r="272" spans="1:15" ht="33.75">
      <c r="A272" s="55">
        <f t="shared" si="13"/>
        <v>39</v>
      </c>
      <c r="B272" s="5" t="s">
        <v>341</v>
      </c>
      <c r="C272" s="57" t="s">
        <v>402</v>
      </c>
      <c r="D272" s="58">
        <v>2013</v>
      </c>
      <c r="E272" s="69">
        <v>2101060441</v>
      </c>
      <c r="F272" s="85">
        <v>4290</v>
      </c>
      <c r="G272" s="85">
        <v>4290</v>
      </c>
      <c r="H272" s="95">
        <f t="shared" si="14"/>
        <v>0</v>
      </c>
      <c r="I272" s="39"/>
      <c r="J272" s="55"/>
      <c r="K272" s="55"/>
      <c r="L272" s="55"/>
      <c r="M272" s="55"/>
      <c r="N272" s="55"/>
      <c r="O272" s="55"/>
    </row>
    <row r="273" spans="1:15" ht="33.75">
      <c r="A273" s="55">
        <f t="shared" si="13"/>
        <v>40</v>
      </c>
      <c r="B273" s="5" t="s">
        <v>341</v>
      </c>
      <c r="C273" s="57" t="s">
        <v>314</v>
      </c>
      <c r="D273" s="58">
        <v>2013</v>
      </c>
      <c r="E273" s="69">
        <v>2101060417</v>
      </c>
      <c r="F273" s="85">
        <v>11724</v>
      </c>
      <c r="G273" s="85">
        <v>11724</v>
      </c>
      <c r="H273" s="95">
        <f t="shared" si="14"/>
        <v>0</v>
      </c>
      <c r="I273" s="39"/>
      <c r="J273" s="55"/>
      <c r="K273" s="55"/>
      <c r="L273" s="55"/>
      <c r="M273" s="55"/>
      <c r="N273" s="55"/>
      <c r="O273" s="55"/>
    </row>
    <row r="274" spans="1:15" ht="33.75">
      <c r="A274" s="55">
        <f t="shared" si="13"/>
        <v>41</v>
      </c>
      <c r="B274" s="5" t="s">
        <v>341</v>
      </c>
      <c r="C274" s="57" t="s">
        <v>481</v>
      </c>
      <c r="D274" s="58">
        <v>2013</v>
      </c>
      <c r="E274" s="69">
        <v>2101060382</v>
      </c>
      <c r="F274" s="85">
        <v>3700</v>
      </c>
      <c r="G274" s="85">
        <v>3700</v>
      </c>
      <c r="H274" s="95">
        <f t="shared" si="14"/>
        <v>0</v>
      </c>
      <c r="I274" s="39"/>
      <c r="J274" s="55"/>
      <c r="K274" s="55"/>
      <c r="L274" s="55"/>
      <c r="M274" s="55"/>
      <c r="N274" s="55"/>
      <c r="O274" s="55"/>
    </row>
    <row r="275" spans="1:15" ht="33.75">
      <c r="A275" s="55">
        <f t="shared" si="13"/>
        <v>42</v>
      </c>
      <c r="B275" s="5" t="s">
        <v>341</v>
      </c>
      <c r="C275" s="57" t="s">
        <v>486</v>
      </c>
      <c r="D275" s="58">
        <v>2013</v>
      </c>
      <c r="E275" s="69">
        <v>2101060414</v>
      </c>
      <c r="F275" s="85">
        <v>25500</v>
      </c>
      <c r="G275" s="85">
        <v>25500</v>
      </c>
      <c r="H275" s="95">
        <f t="shared" si="14"/>
        <v>0</v>
      </c>
      <c r="I275" s="39"/>
      <c r="J275" s="55"/>
      <c r="K275" s="55"/>
      <c r="L275" s="55"/>
      <c r="M275" s="55"/>
      <c r="N275" s="55"/>
      <c r="O275" s="55"/>
    </row>
    <row r="276" spans="1:15" ht="33.75">
      <c r="A276" s="55">
        <f t="shared" si="13"/>
        <v>43</v>
      </c>
      <c r="B276" s="5" t="s">
        <v>341</v>
      </c>
      <c r="C276" s="57" t="s">
        <v>476</v>
      </c>
      <c r="D276" s="58">
        <v>2014</v>
      </c>
      <c r="E276" s="69">
        <v>2101060516</v>
      </c>
      <c r="F276" s="85">
        <v>7520</v>
      </c>
      <c r="G276" s="85">
        <v>7520</v>
      </c>
      <c r="H276" s="95"/>
      <c r="I276" s="39"/>
      <c r="J276" s="55"/>
      <c r="K276" s="55"/>
      <c r="L276" s="55"/>
      <c r="M276" s="55"/>
      <c r="N276" s="55"/>
      <c r="O276" s="55"/>
    </row>
    <row r="277" spans="1:15" ht="33.75">
      <c r="A277" s="55">
        <f t="shared" si="13"/>
        <v>44</v>
      </c>
      <c r="B277" s="5" t="s">
        <v>341</v>
      </c>
      <c r="C277" s="57" t="s">
        <v>477</v>
      </c>
      <c r="D277" s="58">
        <v>2014</v>
      </c>
      <c r="E277" s="78" t="s">
        <v>479</v>
      </c>
      <c r="F277" s="85">
        <v>19290</v>
      </c>
      <c r="G277" s="85">
        <v>19290</v>
      </c>
      <c r="H277" s="95"/>
      <c r="I277" s="39"/>
      <c r="J277" s="55"/>
      <c r="K277" s="55"/>
      <c r="L277" s="55"/>
      <c r="M277" s="55"/>
      <c r="N277" s="55"/>
      <c r="O277" s="55"/>
    </row>
    <row r="278" spans="1:15" ht="33.75">
      <c r="A278" s="55">
        <f t="shared" si="13"/>
        <v>45</v>
      </c>
      <c r="B278" s="5" t="s">
        <v>341</v>
      </c>
      <c r="C278" s="57" t="s">
        <v>478</v>
      </c>
      <c r="D278" s="58">
        <v>2014</v>
      </c>
      <c r="E278" s="78" t="s">
        <v>480</v>
      </c>
      <c r="F278" s="85">
        <v>5958</v>
      </c>
      <c r="G278" s="85">
        <v>5958</v>
      </c>
      <c r="H278" s="95"/>
      <c r="I278" s="39"/>
      <c r="J278" s="55"/>
      <c r="K278" s="55"/>
      <c r="L278" s="55"/>
      <c r="M278" s="55"/>
      <c r="N278" s="55"/>
      <c r="O278" s="55"/>
    </row>
    <row r="279" spans="1:15" ht="33.75">
      <c r="A279" s="55">
        <f t="shared" si="13"/>
        <v>46</v>
      </c>
      <c r="B279" s="5" t="s">
        <v>341</v>
      </c>
      <c r="C279" s="57" t="s">
        <v>483</v>
      </c>
      <c r="D279" s="58">
        <v>2014</v>
      </c>
      <c r="E279" s="69">
        <v>2101060524</v>
      </c>
      <c r="F279" s="85">
        <v>38530</v>
      </c>
      <c r="G279" s="85">
        <v>38560</v>
      </c>
      <c r="H279" s="95"/>
      <c r="I279" s="39"/>
      <c r="J279" s="55"/>
      <c r="K279" s="55"/>
      <c r="L279" s="55"/>
      <c r="M279" s="55"/>
      <c r="N279" s="55"/>
      <c r="O279" s="55"/>
    </row>
    <row r="280" spans="1:15" ht="33.75">
      <c r="A280" s="55">
        <f t="shared" si="13"/>
        <v>47</v>
      </c>
      <c r="B280" s="5" t="s">
        <v>341</v>
      </c>
      <c r="C280" s="57" t="s">
        <v>484</v>
      </c>
      <c r="D280" s="58">
        <v>2014</v>
      </c>
      <c r="E280" s="69">
        <v>2101060629</v>
      </c>
      <c r="F280" s="85">
        <v>86000</v>
      </c>
      <c r="G280" s="85">
        <v>17404.77</v>
      </c>
      <c r="H280" s="95"/>
      <c r="I280" s="39"/>
      <c r="J280" s="55"/>
      <c r="K280" s="55"/>
      <c r="L280" s="55"/>
      <c r="M280" s="55"/>
      <c r="N280" s="55"/>
      <c r="O280" s="55"/>
    </row>
    <row r="281" spans="1:15" ht="33.75">
      <c r="A281" s="55">
        <f t="shared" si="13"/>
        <v>48</v>
      </c>
      <c r="B281" s="5" t="s">
        <v>341</v>
      </c>
      <c r="C281" s="57" t="s">
        <v>487</v>
      </c>
      <c r="D281" s="58">
        <v>2014</v>
      </c>
      <c r="E281" s="69">
        <v>2101060460</v>
      </c>
      <c r="F281" s="85">
        <v>19000</v>
      </c>
      <c r="G281" s="85">
        <v>19000</v>
      </c>
      <c r="H281" s="95"/>
      <c r="I281" s="39"/>
      <c r="J281" s="55"/>
      <c r="K281" s="55"/>
      <c r="L281" s="55"/>
      <c r="M281" s="55"/>
      <c r="N281" s="55"/>
      <c r="O281" s="55"/>
    </row>
    <row r="282" spans="1:15" ht="33.75">
      <c r="A282" s="55">
        <f t="shared" si="13"/>
        <v>49</v>
      </c>
      <c r="B282" s="5" t="s">
        <v>341</v>
      </c>
      <c r="C282" s="57" t="s">
        <v>489</v>
      </c>
      <c r="D282" s="58">
        <v>2014</v>
      </c>
      <c r="E282" s="69">
        <v>2101060525</v>
      </c>
      <c r="F282" s="85">
        <v>6752</v>
      </c>
      <c r="G282" s="85">
        <v>6752</v>
      </c>
      <c r="H282" s="95"/>
      <c r="I282" s="39"/>
      <c r="J282" s="55"/>
      <c r="K282" s="55"/>
      <c r="L282" s="55"/>
      <c r="M282" s="55"/>
      <c r="N282" s="55"/>
      <c r="O282" s="55"/>
    </row>
    <row r="283" spans="1:15" ht="33.75">
      <c r="A283" s="55">
        <f t="shared" si="13"/>
        <v>50</v>
      </c>
      <c r="B283" s="5" t="s">
        <v>341</v>
      </c>
      <c r="C283" s="57" t="s">
        <v>490</v>
      </c>
      <c r="D283" s="58">
        <v>2014</v>
      </c>
      <c r="E283" s="69">
        <v>2101060452</v>
      </c>
      <c r="F283" s="85">
        <v>3500</v>
      </c>
      <c r="G283" s="85">
        <v>3500</v>
      </c>
      <c r="H283" s="95"/>
      <c r="I283" s="39"/>
      <c r="J283" s="55"/>
      <c r="K283" s="55"/>
      <c r="L283" s="55"/>
      <c r="M283" s="55"/>
      <c r="N283" s="55"/>
      <c r="O283" s="55"/>
    </row>
    <row r="284" spans="1:15" ht="33.75">
      <c r="A284" s="55">
        <f t="shared" si="13"/>
        <v>51</v>
      </c>
      <c r="B284" s="5" t="s">
        <v>341</v>
      </c>
      <c r="C284" s="57" t="s">
        <v>190</v>
      </c>
      <c r="D284" s="58">
        <v>2014</v>
      </c>
      <c r="E284" s="69">
        <v>2101060515</v>
      </c>
      <c r="F284" s="85">
        <v>3800</v>
      </c>
      <c r="G284" s="85">
        <v>3800</v>
      </c>
      <c r="H284" s="95"/>
      <c r="I284" s="39"/>
      <c r="J284" s="55"/>
      <c r="K284" s="55"/>
      <c r="L284" s="55"/>
      <c r="M284" s="55"/>
      <c r="N284" s="55"/>
      <c r="O284" s="55"/>
    </row>
    <row r="285" spans="1:15" ht="33.75">
      <c r="A285" s="55">
        <f t="shared" si="13"/>
        <v>52</v>
      </c>
      <c r="B285" s="5" t="s">
        <v>341</v>
      </c>
      <c r="C285" s="57" t="s">
        <v>482</v>
      </c>
      <c r="D285" s="58">
        <v>2015</v>
      </c>
      <c r="E285" s="69">
        <v>2101060650</v>
      </c>
      <c r="F285" s="85">
        <v>35000</v>
      </c>
      <c r="G285" s="85">
        <v>35000</v>
      </c>
      <c r="H285" s="95"/>
      <c r="I285" s="39"/>
      <c r="J285" s="55"/>
      <c r="K285" s="55"/>
      <c r="L285" s="55"/>
      <c r="M285" s="55"/>
      <c r="N285" s="55"/>
      <c r="O285" s="55"/>
    </row>
    <row r="286" spans="1:15" ht="33.75">
      <c r="A286" s="55">
        <f t="shared" si="13"/>
        <v>53</v>
      </c>
      <c r="B286" s="5" t="s">
        <v>341</v>
      </c>
      <c r="C286" s="57" t="s">
        <v>482</v>
      </c>
      <c r="D286" s="58">
        <v>2015</v>
      </c>
      <c r="E286" s="69">
        <v>2101060651</v>
      </c>
      <c r="F286" s="85">
        <v>35000</v>
      </c>
      <c r="G286" s="85">
        <v>35000</v>
      </c>
      <c r="H286" s="95"/>
      <c r="I286" s="39"/>
      <c r="J286" s="55"/>
      <c r="K286" s="55"/>
      <c r="L286" s="55"/>
      <c r="M286" s="55"/>
      <c r="N286" s="55"/>
      <c r="O286" s="55"/>
    </row>
    <row r="287" spans="1:15" ht="33.75">
      <c r="A287" s="55">
        <f t="shared" si="13"/>
        <v>54</v>
      </c>
      <c r="B287" s="5" t="s">
        <v>341</v>
      </c>
      <c r="C287" s="57" t="s">
        <v>485</v>
      </c>
      <c r="D287" s="58">
        <v>2015</v>
      </c>
      <c r="E287" s="69">
        <v>2101060475</v>
      </c>
      <c r="F287" s="85">
        <v>10499</v>
      </c>
      <c r="G287" s="85">
        <v>10499</v>
      </c>
      <c r="H287" s="95"/>
      <c r="I287" s="39"/>
      <c r="J287" s="55"/>
      <c r="K287" s="55"/>
      <c r="L287" s="55"/>
      <c r="M287" s="55"/>
      <c r="N287" s="55"/>
      <c r="O287" s="55"/>
    </row>
    <row r="288" spans="1:15" ht="33.75">
      <c r="A288" s="55">
        <f t="shared" si="13"/>
        <v>55</v>
      </c>
      <c r="B288" s="5" t="s">
        <v>341</v>
      </c>
      <c r="C288" s="57" t="s">
        <v>491</v>
      </c>
      <c r="D288" s="58">
        <v>2015</v>
      </c>
      <c r="E288" s="69">
        <v>2101060630</v>
      </c>
      <c r="F288" s="85">
        <v>3690</v>
      </c>
      <c r="G288" s="85">
        <v>3690</v>
      </c>
      <c r="H288" s="95"/>
      <c r="I288" s="39"/>
      <c r="J288" s="55"/>
      <c r="K288" s="55"/>
      <c r="L288" s="55"/>
      <c r="M288" s="55"/>
      <c r="N288" s="55"/>
      <c r="O288" s="55"/>
    </row>
    <row r="289" spans="1:15" ht="15.75">
      <c r="A289" s="17"/>
      <c r="B289" s="5"/>
      <c r="C289" s="15" t="s">
        <v>161</v>
      </c>
      <c r="D289" s="32"/>
      <c r="E289" s="73"/>
      <c r="F289" s="85">
        <f>SUM(F234:F288)</f>
        <v>2024353.98</v>
      </c>
      <c r="G289" s="85">
        <f>SUM(G234:G288)</f>
        <v>1932310.37</v>
      </c>
      <c r="H289" s="108">
        <f>SUM(H234:H288)</f>
        <v>23478.38</v>
      </c>
      <c r="I289" s="39"/>
      <c r="J289" s="17"/>
      <c r="K289" s="17"/>
      <c r="L289" s="17"/>
      <c r="M289" s="17"/>
      <c r="N289" s="17"/>
      <c r="O289" s="17"/>
    </row>
    <row r="290" spans="1:15" ht="15.75">
      <c r="A290" s="21"/>
      <c r="B290" s="17"/>
      <c r="C290" s="16" t="s">
        <v>337</v>
      </c>
      <c r="D290" s="18"/>
      <c r="E290" s="18"/>
      <c r="F290" s="125">
        <f>F289+F230+F100</f>
        <v>39584942.68999999</v>
      </c>
      <c r="G290" s="125"/>
      <c r="H290" s="125"/>
      <c r="I290" s="42"/>
      <c r="J290" s="18"/>
      <c r="K290" s="18"/>
      <c r="L290" s="18"/>
      <c r="M290" s="18"/>
      <c r="N290" s="18"/>
      <c r="O290" s="18"/>
    </row>
    <row r="291" spans="1:15" ht="15.75">
      <c r="A291" s="146" t="s">
        <v>6</v>
      </c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</row>
    <row r="292" spans="1:21" ht="36">
      <c r="A292" s="110">
        <v>1</v>
      </c>
      <c r="B292" s="111" t="s">
        <v>130</v>
      </c>
      <c r="C292" s="8" t="s">
        <v>7</v>
      </c>
      <c r="D292" s="118">
        <v>39416</v>
      </c>
      <c r="E292" s="119">
        <v>14</v>
      </c>
      <c r="F292" s="120">
        <v>16199.96</v>
      </c>
      <c r="G292" s="120">
        <v>16199.96</v>
      </c>
      <c r="H292" s="95">
        <f>F292-G292</f>
        <v>0</v>
      </c>
      <c r="I292" s="95"/>
      <c r="J292" s="111"/>
      <c r="K292" s="111"/>
      <c r="L292" s="111"/>
      <c r="M292" s="111"/>
      <c r="N292" s="111"/>
      <c r="O292" s="111"/>
      <c r="P292" s="104"/>
      <c r="Q292" s="104"/>
      <c r="R292" s="104"/>
      <c r="S292" s="104"/>
      <c r="T292" s="104"/>
      <c r="U292" s="104"/>
    </row>
    <row r="293" spans="1:21" ht="33.75">
      <c r="A293" s="110">
        <f>A292+1</f>
        <v>2</v>
      </c>
      <c r="B293" s="111" t="s">
        <v>130</v>
      </c>
      <c r="C293" s="8" t="s">
        <v>8</v>
      </c>
      <c r="D293" s="118">
        <v>39080</v>
      </c>
      <c r="E293" s="119">
        <v>1110103023</v>
      </c>
      <c r="F293" s="28">
        <v>0.02</v>
      </c>
      <c r="G293" s="28">
        <v>0.02</v>
      </c>
      <c r="H293" s="95">
        <f aca="true" t="shared" si="15" ref="H293:H367">F293-G293</f>
        <v>0</v>
      </c>
      <c r="I293" s="95"/>
      <c r="J293" s="111"/>
      <c r="K293" s="111">
        <v>0.6</v>
      </c>
      <c r="L293" s="111"/>
      <c r="M293" s="158" t="s">
        <v>334</v>
      </c>
      <c r="N293" s="111"/>
      <c r="O293" s="111"/>
      <c r="P293" s="104"/>
      <c r="Q293" s="104"/>
      <c r="R293" s="104"/>
      <c r="S293" s="104"/>
      <c r="T293" s="104"/>
      <c r="U293" s="104"/>
    </row>
    <row r="294" spans="1:21" ht="33.75">
      <c r="A294" s="110">
        <f aca="true" t="shared" si="16" ref="A294:A357">A293+1</f>
        <v>3</v>
      </c>
      <c r="B294" s="111" t="s">
        <v>130</v>
      </c>
      <c r="C294" s="8" t="s">
        <v>9</v>
      </c>
      <c r="D294" s="118">
        <v>39080</v>
      </c>
      <c r="E294" s="119">
        <v>1110103022</v>
      </c>
      <c r="F294" s="28">
        <v>0.02</v>
      </c>
      <c r="G294" s="28">
        <v>0.02</v>
      </c>
      <c r="H294" s="95">
        <f t="shared" si="15"/>
        <v>0</v>
      </c>
      <c r="I294" s="95"/>
      <c r="J294" s="111"/>
      <c r="K294" s="111">
        <v>0.8</v>
      </c>
      <c r="L294" s="111"/>
      <c r="M294" s="158" t="s">
        <v>334</v>
      </c>
      <c r="N294" s="111"/>
      <c r="O294" s="111"/>
      <c r="P294" s="104"/>
      <c r="Q294" s="104"/>
      <c r="R294" s="104"/>
      <c r="S294" s="104"/>
      <c r="T294" s="104"/>
      <c r="U294" s="104"/>
    </row>
    <row r="295" spans="1:21" ht="33.75">
      <c r="A295" s="110">
        <f t="shared" si="16"/>
        <v>4</v>
      </c>
      <c r="B295" s="111" t="s">
        <v>130</v>
      </c>
      <c r="C295" s="8" t="s">
        <v>10</v>
      </c>
      <c r="D295" s="118">
        <v>39080</v>
      </c>
      <c r="E295" s="119">
        <v>1110103021</v>
      </c>
      <c r="F295" s="28">
        <v>0.02</v>
      </c>
      <c r="G295" s="28">
        <v>0.02</v>
      </c>
      <c r="H295" s="95">
        <f t="shared" si="15"/>
        <v>0</v>
      </c>
      <c r="I295" s="95"/>
      <c r="J295" s="111"/>
      <c r="K295" s="111">
        <v>0.6</v>
      </c>
      <c r="L295" s="111"/>
      <c r="M295" s="158" t="s">
        <v>334</v>
      </c>
      <c r="N295" s="111"/>
      <c r="O295" s="111"/>
      <c r="P295" s="104"/>
      <c r="Q295" s="104"/>
      <c r="R295" s="104"/>
      <c r="S295" s="104"/>
      <c r="T295" s="104"/>
      <c r="U295" s="104"/>
    </row>
    <row r="296" spans="1:21" ht="33.75">
      <c r="A296" s="110">
        <f t="shared" si="16"/>
        <v>5</v>
      </c>
      <c r="B296" s="111" t="s">
        <v>130</v>
      </c>
      <c r="C296" s="8" t="s">
        <v>11</v>
      </c>
      <c r="D296" s="118">
        <v>39080</v>
      </c>
      <c r="E296" s="119">
        <v>1110103020</v>
      </c>
      <c r="F296" s="28">
        <v>0.02</v>
      </c>
      <c r="G296" s="28">
        <v>0.02</v>
      </c>
      <c r="H296" s="95">
        <f t="shared" si="15"/>
        <v>0</v>
      </c>
      <c r="I296" s="95"/>
      <c r="J296" s="111"/>
      <c r="K296" s="111">
        <v>0.4</v>
      </c>
      <c r="L296" s="111"/>
      <c r="M296" s="158" t="s">
        <v>334</v>
      </c>
      <c r="N296" s="111"/>
      <c r="O296" s="111"/>
      <c r="P296" s="104"/>
      <c r="Q296" s="104"/>
      <c r="R296" s="104"/>
      <c r="S296" s="104"/>
      <c r="T296" s="104"/>
      <c r="U296" s="104"/>
    </row>
    <row r="297" spans="1:21" ht="33.75">
      <c r="A297" s="110">
        <f t="shared" si="16"/>
        <v>6</v>
      </c>
      <c r="B297" s="111" t="s">
        <v>130</v>
      </c>
      <c r="C297" s="8" t="s">
        <v>12</v>
      </c>
      <c r="D297" s="118">
        <v>39080</v>
      </c>
      <c r="E297" s="119">
        <v>1110103019</v>
      </c>
      <c r="F297" s="28">
        <v>0.02</v>
      </c>
      <c r="G297" s="28">
        <v>0.02</v>
      </c>
      <c r="H297" s="95">
        <f t="shared" si="15"/>
        <v>0</v>
      </c>
      <c r="I297" s="95"/>
      <c r="J297" s="111"/>
      <c r="K297" s="111">
        <v>0.4</v>
      </c>
      <c r="L297" s="111"/>
      <c r="M297" s="158" t="s">
        <v>334</v>
      </c>
      <c r="N297" s="111"/>
      <c r="O297" s="111"/>
      <c r="P297" s="104"/>
      <c r="Q297" s="104"/>
      <c r="R297" s="104"/>
      <c r="S297" s="104"/>
      <c r="T297" s="104"/>
      <c r="U297" s="104"/>
    </row>
    <row r="298" spans="1:21" ht="33.75">
      <c r="A298" s="110">
        <f t="shared" si="16"/>
        <v>7</v>
      </c>
      <c r="B298" s="111" t="s">
        <v>130</v>
      </c>
      <c r="C298" s="8" t="s">
        <v>13</v>
      </c>
      <c r="D298" s="118">
        <v>39080</v>
      </c>
      <c r="E298" s="119">
        <v>1101030053</v>
      </c>
      <c r="F298" s="28">
        <v>0.02</v>
      </c>
      <c r="G298" s="28">
        <v>0.02</v>
      </c>
      <c r="H298" s="95">
        <f t="shared" si="15"/>
        <v>0</v>
      </c>
      <c r="I298" s="95"/>
      <c r="J298" s="111"/>
      <c r="K298" s="111">
        <v>0.3</v>
      </c>
      <c r="L298" s="111"/>
      <c r="M298" s="158" t="s">
        <v>334</v>
      </c>
      <c r="N298" s="111"/>
      <c r="O298" s="111"/>
      <c r="P298" s="104"/>
      <c r="Q298" s="104"/>
      <c r="R298" s="104"/>
      <c r="S298" s="104"/>
      <c r="T298" s="104"/>
      <c r="U298" s="104"/>
    </row>
    <row r="299" spans="1:21" ht="33.75">
      <c r="A299" s="110">
        <f t="shared" si="16"/>
        <v>8</v>
      </c>
      <c r="B299" s="111" t="s">
        <v>130</v>
      </c>
      <c r="C299" s="8" t="s">
        <v>14</v>
      </c>
      <c r="D299" s="118">
        <v>39080</v>
      </c>
      <c r="E299" s="119">
        <v>1101030052</v>
      </c>
      <c r="F299" s="28">
        <v>0.02</v>
      </c>
      <c r="G299" s="28">
        <v>0.02</v>
      </c>
      <c r="H299" s="95">
        <f t="shared" si="15"/>
        <v>0</v>
      </c>
      <c r="I299" s="95"/>
      <c r="J299" s="111"/>
      <c r="K299" s="111">
        <v>0.4</v>
      </c>
      <c r="L299" s="111"/>
      <c r="M299" s="158" t="s">
        <v>334</v>
      </c>
      <c r="N299" s="111"/>
      <c r="O299" s="111"/>
      <c r="P299" s="104"/>
      <c r="Q299" s="104"/>
      <c r="R299" s="104"/>
      <c r="S299" s="104"/>
      <c r="T299" s="104"/>
      <c r="U299" s="104"/>
    </row>
    <row r="300" spans="1:21" ht="33.75">
      <c r="A300" s="110">
        <f t="shared" si="16"/>
        <v>9</v>
      </c>
      <c r="B300" s="111" t="s">
        <v>130</v>
      </c>
      <c r="C300" s="8" t="s">
        <v>15</v>
      </c>
      <c r="D300" s="118">
        <v>39080</v>
      </c>
      <c r="E300" s="119">
        <v>1101030051</v>
      </c>
      <c r="F300" s="28">
        <v>0.02</v>
      </c>
      <c r="G300" s="28">
        <v>0.02</v>
      </c>
      <c r="H300" s="95">
        <f t="shared" si="15"/>
        <v>0</v>
      </c>
      <c r="I300" s="95"/>
      <c r="J300" s="111"/>
      <c r="K300" s="111">
        <v>0.8</v>
      </c>
      <c r="L300" s="111"/>
      <c r="M300" s="158" t="s">
        <v>334</v>
      </c>
      <c r="N300" s="111"/>
      <c r="O300" s="111"/>
      <c r="P300" s="104"/>
      <c r="Q300" s="104"/>
      <c r="R300" s="104"/>
      <c r="S300" s="104"/>
      <c r="T300" s="104"/>
      <c r="U300" s="104"/>
    </row>
    <row r="301" spans="1:21" ht="33.75">
      <c r="A301" s="110">
        <f t="shared" si="16"/>
        <v>10</v>
      </c>
      <c r="B301" s="111" t="s">
        <v>130</v>
      </c>
      <c r="C301" s="8" t="s">
        <v>16</v>
      </c>
      <c r="D301" s="118">
        <v>39080</v>
      </c>
      <c r="E301" s="119">
        <v>1101030050</v>
      </c>
      <c r="F301" s="28">
        <v>0.02</v>
      </c>
      <c r="G301" s="28">
        <v>0.02</v>
      </c>
      <c r="H301" s="95">
        <f t="shared" si="15"/>
        <v>0</v>
      </c>
      <c r="I301" s="95"/>
      <c r="J301" s="111"/>
      <c r="K301" s="111">
        <v>0.8</v>
      </c>
      <c r="L301" s="111"/>
      <c r="M301" s="158" t="s">
        <v>334</v>
      </c>
      <c r="N301" s="111"/>
      <c r="O301" s="111"/>
      <c r="P301" s="104"/>
      <c r="Q301" s="104"/>
      <c r="R301" s="104"/>
      <c r="S301" s="104"/>
      <c r="T301" s="104"/>
      <c r="U301" s="104"/>
    </row>
    <row r="302" spans="1:21" ht="33.75">
      <c r="A302" s="110">
        <f t="shared" si="16"/>
        <v>11</v>
      </c>
      <c r="B302" s="111" t="s">
        <v>130</v>
      </c>
      <c r="C302" s="8" t="s">
        <v>17</v>
      </c>
      <c r="D302" s="118">
        <v>39080</v>
      </c>
      <c r="E302" s="119">
        <v>1101030049</v>
      </c>
      <c r="F302" s="28">
        <v>0.02</v>
      </c>
      <c r="G302" s="28">
        <v>0.02</v>
      </c>
      <c r="H302" s="95">
        <f t="shared" si="15"/>
        <v>0</v>
      </c>
      <c r="I302" s="95"/>
      <c r="J302" s="111"/>
      <c r="K302" s="111">
        <v>0.8</v>
      </c>
      <c r="L302" s="111"/>
      <c r="M302" s="158" t="s">
        <v>334</v>
      </c>
      <c r="N302" s="111"/>
      <c r="O302" s="111"/>
      <c r="P302" s="104"/>
      <c r="Q302" s="104"/>
      <c r="R302" s="104"/>
      <c r="S302" s="104"/>
      <c r="T302" s="104"/>
      <c r="U302" s="104"/>
    </row>
    <row r="303" spans="1:21" ht="33.75">
      <c r="A303" s="110">
        <f t="shared" si="16"/>
        <v>12</v>
      </c>
      <c r="B303" s="111" t="s">
        <v>130</v>
      </c>
      <c r="C303" s="8" t="s">
        <v>18</v>
      </c>
      <c r="D303" s="118">
        <v>39080</v>
      </c>
      <c r="E303" s="119">
        <v>1101030048</v>
      </c>
      <c r="F303" s="28">
        <v>0.02</v>
      </c>
      <c r="G303" s="28">
        <v>0.02</v>
      </c>
      <c r="H303" s="95">
        <f t="shared" si="15"/>
        <v>0</v>
      </c>
      <c r="I303" s="95"/>
      <c r="J303" s="111"/>
      <c r="K303" s="111">
        <v>0.3</v>
      </c>
      <c r="L303" s="111"/>
      <c r="M303" s="158" t="s">
        <v>334</v>
      </c>
      <c r="N303" s="111"/>
      <c r="O303" s="111"/>
      <c r="P303" s="104"/>
      <c r="Q303" s="104"/>
      <c r="R303" s="104"/>
      <c r="S303" s="104"/>
      <c r="T303" s="104"/>
      <c r="U303" s="104"/>
    </row>
    <row r="304" spans="1:21" ht="33.75">
      <c r="A304" s="110">
        <f t="shared" si="16"/>
        <v>13</v>
      </c>
      <c r="B304" s="111" t="s">
        <v>130</v>
      </c>
      <c r="C304" s="8" t="s">
        <v>19</v>
      </c>
      <c r="D304" s="118">
        <v>39080</v>
      </c>
      <c r="E304" s="119">
        <v>1101030047</v>
      </c>
      <c r="F304" s="28">
        <v>0.02</v>
      </c>
      <c r="G304" s="28">
        <v>0.02</v>
      </c>
      <c r="H304" s="95">
        <f t="shared" si="15"/>
        <v>0</v>
      </c>
      <c r="I304" s="95"/>
      <c r="J304" s="111"/>
      <c r="K304" s="111">
        <v>0.5</v>
      </c>
      <c r="L304" s="111"/>
      <c r="M304" s="158" t="s">
        <v>334</v>
      </c>
      <c r="N304" s="111"/>
      <c r="O304" s="111"/>
      <c r="P304" s="104"/>
      <c r="Q304" s="104"/>
      <c r="R304" s="104"/>
      <c r="S304" s="104"/>
      <c r="T304" s="104"/>
      <c r="U304" s="104"/>
    </row>
    <row r="305" spans="1:21" ht="33.75">
      <c r="A305" s="110">
        <f t="shared" si="16"/>
        <v>14</v>
      </c>
      <c r="B305" s="111" t="s">
        <v>130</v>
      </c>
      <c r="C305" s="8" t="s">
        <v>20</v>
      </c>
      <c r="D305" s="118">
        <v>39080</v>
      </c>
      <c r="E305" s="119">
        <v>1110103039</v>
      </c>
      <c r="F305" s="28">
        <v>0.02</v>
      </c>
      <c r="G305" s="28">
        <v>0.02</v>
      </c>
      <c r="H305" s="95">
        <f t="shared" si="15"/>
        <v>0</v>
      </c>
      <c r="I305" s="95"/>
      <c r="J305" s="111"/>
      <c r="K305" s="111">
        <v>0.8</v>
      </c>
      <c r="L305" s="111"/>
      <c r="M305" s="158" t="s">
        <v>334</v>
      </c>
      <c r="N305" s="111"/>
      <c r="O305" s="111"/>
      <c r="P305" s="104"/>
      <c r="Q305" s="104"/>
      <c r="R305" s="104"/>
      <c r="S305" s="104"/>
      <c r="T305" s="104"/>
      <c r="U305" s="104"/>
    </row>
    <row r="306" spans="1:21" ht="33.75">
      <c r="A306" s="110">
        <f t="shared" si="16"/>
        <v>15</v>
      </c>
      <c r="B306" s="111" t="s">
        <v>130</v>
      </c>
      <c r="C306" s="8" t="s">
        <v>21</v>
      </c>
      <c r="D306" s="118">
        <v>39080</v>
      </c>
      <c r="E306" s="119">
        <v>1110103038</v>
      </c>
      <c r="F306" s="28">
        <v>0.02</v>
      </c>
      <c r="G306" s="28">
        <v>0.02</v>
      </c>
      <c r="H306" s="95">
        <f t="shared" si="15"/>
        <v>0</v>
      </c>
      <c r="I306" s="95"/>
      <c r="J306" s="111"/>
      <c r="K306" s="111">
        <v>0.8</v>
      </c>
      <c r="L306" s="111"/>
      <c r="M306" s="158" t="s">
        <v>334</v>
      </c>
      <c r="N306" s="111"/>
      <c r="O306" s="111"/>
      <c r="P306" s="104"/>
      <c r="Q306" s="104"/>
      <c r="R306" s="104"/>
      <c r="S306" s="104"/>
      <c r="T306" s="104"/>
      <c r="U306" s="104"/>
    </row>
    <row r="307" spans="1:21" ht="33.75">
      <c r="A307" s="110">
        <f t="shared" si="16"/>
        <v>16</v>
      </c>
      <c r="B307" s="111" t="s">
        <v>130</v>
      </c>
      <c r="C307" s="8" t="s">
        <v>22</v>
      </c>
      <c r="D307" s="118">
        <v>39080</v>
      </c>
      <c r="E307" s="119">
        <v>1110103037</v>
      </c>
      <c r="F307" s="28">
        <v>0.02</v>
      </c>
      <c r="G307" s="28">
        <v>0.02</v>
      </c>
      <c r="H307" s="95">
        <f t="shared" si="15"/>
        <v>0</v>
      </c>
      <c r="I307" s="95"/>
      <c r="J307" s="111"/>
      <c r="K307" s="111">
        <v>0.8</v>
      </c>
      <c r="L307" s="111"/>
      <c r="M307" s="158" t="s">
        <v>334</v>
      </c>
      <c r="N307" s="111"/>
      <c r="O307" s="111"/>
      <c r="P307" s="104"/>
      <c r="Q307" s="104"/>
      <c r="R307" s="104"/>
      <c r="S307" s="104"/>
      <c r="T307" s="104"/>
      <c r="U307" s="104"/>
    </row>
    <row r="308" spans="1:21" ht="33.75">
      <c r="A308" s="110">
        <f t="shared" si="16"/>
        <v>17</v>
      </c>
      <c r="B308" s="111" t="s">
        <v>130</v>
      </c>
      <c r="C308" s="8" t="s">
        <v>23</v>
      </c>
      <c r="D308" s="118">
        <v>39080</v>
      </c>
      <c r="E308" s="119">
        <v>1110103036</v>
      </c>
      <c r="F308" s="28">
        <v>0.02</v>
      </c>
      <c r="G308" s="28">
        <v>0.02</v>
      </c>
      <c r="H308" s="95">
        <f t="shared" si="15"/>
        <v>0</v>
      </c>
      <c r="I308" s="95"/>
      <c r="J308" s="111"/>
      <c r="K308" s="111">
        <v>0.4</v>
      </c>
      <c r="L308" s="111"/>
      <c r="M308" s="158" t="s">
        <v>334</v>
      </c>
      <c r="N308" s="111"/>
      <c r="O308" s="111"/>
      <c r="P308" s="104"/>
      <c r="Q308" s="104"/>
      <c r="R308" s="104"/>
      <c r="S308" s="104"/>
      <c r="T308" s="104"/>
      <c r="U308" s="104"/>
    </row>
    <row r="309" spans="1:21" ht="33.75">
      <c r="A309" s="110">
        <f t="shared" si="16"/>
        <v>18</v>
      </c>
      <c r="B309" s="111" t="s">
        <v>130</v>
      </c>
      <c r="C309" s="8" t="s">
        <v>24</v>
      </c>
      <c r="D309" s="118">
        <v>39080</v>
      </c>
      <c r="E309" s="119">
        <v>1110103040</v>
      </c>
      <c r="F309" s="28">
        <v>0.02</v>
      </c>
      <c r="G309" s="28">
        <v>0.02</v>
      </c>
      <c r="H309" s="95">
        <f t="shared" si="15"/>
        <v>0</v>
      </c>
      <c r="I309" s="95"/>
      <c r="J309" s="111"/>
      <c r="K309" s="111">
        <v>0.8</v>
      </c>
      <c r="L309" s="111"/>
      <c r="M309" s="158" t="s">
        <v>334</v>
      </c>
      <c r="N309" s="111"/>
      <c r="O309" s="111"/>
      <c r="P309" s="104"/>
      <c r="Q309" s="104"/>
      <c r="R309" s="104"/>
      <c r="S309" s="104"/>
      <c r="T309" s="104"/>
      <c r="U309" s="104"/>
    </row>
    <row r="310" spans="1:21" ht="33.75">
      <c r="A310" s="110">
        <f t="shared" si="16"/>
        <v>19</v>
      </c>
      <c r="B310" s="111" t="s">
        <v>130</v>
      </c>
      <c r="C310" s="8" t="s">
        <v>25</v>
      </c>
      <c r="D310" s="118">
        <v>39080</v>
      </c>
      <c r="E310" s="119">
        <v>1110103035</v>
      </c>
      <c r="F310" s="28">
        <v>0.02</v>
      </c>
      <c r="G310" s="28">
        <v>0.02</v>
      </c>
      <c r="H310" s="95">
        <f t="shared" si="15"/>
        <v>0</v>
      </c>
      <c r="I310" s="95"/>
      <c r="J310" s="111"/>
      <c r="K310" s="111">
        <v>0.4</v>
      </c>
      <c r="L310" s="111"/>
      <c r="M310" s="158" t="s">
        <v>334</v>
      </c>
      <c r="N310" s="111"/>
      <c r="O310" s="111"/>
      <c r="P310" s="104"/>
      <c r="Q310" s="104"/>
      <c r="R310" s="104"/>
      <c r="S310" s="104"/>
      <c r="T310" s="104"/>
      <c r="U310" s="104"/>
    </row>
    <row r="311" spans="1:21" ht="33.75">
      <c r="A311" s="110">
        <f t="shared" si="16"/>
        <v>20</v>
      </c>
      <c r="B311" s="111" t="s">
        <v>130</v>
      </c>
      <c r="C311" s="8" t="s">
        <v>26</v>
      </c>
      <c r="D311" s="118">
        <v>39080</v>
      </c>
      <c r="E311" s="119">
        <v>1110103034</v>
      </c>
      <c r="F311" s="28">
        <v>0.02</v>
      </c>
      <c r="G311" s="28">
        <v>0.02</v>
      </c>
      <c r="H311" s="95">
        <f t="shared" si="15"/>
        <v>0</v>
      </c>
      <c r="I311" s="95"/>
      <c r="J311" s="111"/>
      <c r="K311" s="111">
        <v>0.4</v>
      </c>
      <c r="L311" s="111"/>
      <c r="M311" s="158" t="s">
        <v>334</v>
      </c>
      <c r="N311" s="111"/>
      <c r="O311" s="111"/>
      <c r="P311" s="104"/>
      <c r="Q311" s="104"/>
      <c r="R311" s="104"/>
      <c r="S311" s="104"/>
      <c r="T311" s="104"/>
      <c r="U311" s="104"/>
    </row>
    <row r="312" spans="1:21" ht="33.75">
      <c r="A312" s="110">
        <f t="shared" si="16"/>
        <v>21</v>
      </c>
      <c r="B312" s="111" t="s">
        <v>130</v>
      </c>
      <c r="C312" s="8" t="s">
        <v>27</v>
      </c>
      <c r="D312" s="118">
        <v>39080</v>
      </c>
      <c r="E312" s="119">
        <v>1110103033</v>
      </c>
      <c r="F312" s="28">
        <v>0.02</v>
      </c>
      <c r="G312" s="28">
        <v>0.02</v>
      </c>
      <c r="H312" s="95">
        <f t="shared" si="15"/>
        <v>0</v>
      </c>
      <c r="I312" s="95"/>
      <c r="J312" s="111"/>
      <c r="K312" s="111">
        <v>0.3</v>
      </c>
      <c r="L312" s="111"/>
      <c r="M312" s="158" t="s">
        <v>334</v>
      </c>
      <c r="N312" s="111"/>
      <c r="O312" s="111"/>
      <c r="P312" s="104"/>
      <c r="Q312" s="104"/>
      <c r="R312" s="104"/>
      <c r="S312" s="104"/>
      <c r="T312" s="104"/>
      <c r="U312" s="104"/>
    </row>
    <row r="313" spans="1:21" ht="33.75">
      <c r="A313" s="110">
        <f t="shared" si="16"/>
        <v>22</v>
      </c>
      <c r="B313" s="111" t="s">
        <v>130</v>
      </c>
      <c r="C313" s="8" t="s">
        <v>28</v>
      </c>
      <c r="D313" s="118">
        <v>39080</v>
      </c>
      <c r="E313" s="119">
        <v>1110103032</v>
      </c>
      <c r="F313" s="28">
        <v>0.02</v>
      </c>
      <c r="G313" s="28">
        <v>0.02</v>
      </c>
      <c r="H313" s="95">
        <f t="shared" si="15"/>
        <v>0</v>
      </c>
      <c r="I313" s="95"/>
      <c r="J313" s="111"/>
      <c r="K313" s="111">
        <v>0.4</v>
      </c>
      <c r="L313" s="111"/>
      <c r="M313" s="158" t="s">
        <v>334</v>
      </c>
      <c r="N313" s="111"/>
      <c r="O313" s="111"/>
      <c r="P313" s="104"/>
      <c r="Q313" s="104"/>
      <c r="R313" s="104"/>
      <c r="S313" s="104"/>
      <c r="T313" s="104"/>
      <c r="U313" s="104"/>
    </row>
    <row r="314" spans="1:21" ht="33.75">
      <c r="A314" s="110">
        <f t="shared" si="16"/>
        <v>23</v>
      </c>
      <c r="B314" s="111" t="s">
        <v>130</v>
      </c>
      <c r="C314" s="8" t="s">
        <v>29</v>
      </c>
      <c r="D314" s="118">
        <v>39080</v>
      </c>
      <c r="E314" s="119">
        <v>1110103031</v>
      </c>
      <c r="F314" s="28">
        <v>0.02</v>
      </c>
      <c r="G314" s="28">
        <v>0.02</v>
      </c>
      <c r="H314" s="95">
        <f t="shared" si="15"/>
        <v>0</v>
      </c>
      <c r="I314" s="95"/>
      <c r="J314" s="111"/>
      <c r="K314" s="111">
        <v>0.4</v>
      </c>
      <c r="L314" s="111"/>
      <c r="M314" s="158" t="s">
        <v>334</v>
      </c>
      <c r="N314" s="111"/>
      <c r="O314" s="111"/>
      <c r="P314" s="104"/>
      <c r="Q314" s="104"/>
      <c r="R314" s="104"/>
      <c r="S314" s="104"/>
      <c r="T314" s="104"/>
      <c r="U314" s="104"/>
    </row>
    <row r="315" spans="1:21" ht="33.75">
      <c r="A315" s="110">
        <f t="shared" si="16"/>
        <v>24</v>
      </c>
      <c r="B315" s="111" t="s">
        <v>130</v>
      </c>
      <c r="C315" s="8" t="s">
        <v>30</v>
      </c>
      <c r="D315" s="118">
        <v>39080</v>
      </c>
      <c r="E315" s="119">
        <v>1110103030</v>
      </c>
      <c r="F315" s="28">
        <v>0.02</v>
      </c>
      <c r="G315" s="28">
        <v>0.02</v>
      </c>
      <c r="H315" s="95">
        <f t="shared" si="15"/>
        <v>0</v>
      </c>
      <c r="I315" s="95"/>
      <c r="J315" s="111"/>
      <c r="K315" s="111">
        <v>0.6</v>
      </c>
      <c r="L315" s="111"/>
      <c r="M315" s="158" t="s">
        <v>334</v>
      </c>
      <c r="N315" s="111"/>
      <c r="O315" s="111"/>
      <c r="P315" s="104"/>
      <c r="Q315" s="104"/>
      <c r="R315" s="104"/>
      <c r="S315" s="104"/>
      <c r="T315" s="104"/>
      <c r="U315" s="104"/>
    </row>
    <row r="316" spans="1:21" ht="33.75">
      <c r="A316" s="110">
        <f t="shared" si="16"/>
        <v>25</v>
      </c>
      <c r="B316" s="111" t="s">
        <v>130</v>
      </c>
      <c r="C316" s="8" t="s">
        <v>31</v>
      </c>
      <c r="D316" s="118">
        <v>39080</v>
      </c>
      <c r="E316" s="119">
        <v>1110103029</v>
      </c>
      <c r="F316" s="28">
        <v>0.02</v>
      </c>
      <c r="G316" s="28">
        <v>0.02</v>
      </c>
      <c r="H316" s="95">
        <f t="shared" si="15"/>
        <v>0</v>
      </c>
      <c r="I316" s="95"/>
      <c r="J316" s="111"/>
      <c r="K316" s="111">
        <v>0.4</v>
      </c>
      <c r="L316" s="111"/>
      <c r="M316" s="158" t="s">
        <v>334</v>
      </c>
      <c r="N316" s="111"/>
      <c r="O316" s="111"/>
      <c r="P316" s="104"/>
      <c r="Q316" s="104"/>
      <c r="R316" s="104"/>
      <c r="S316" s="104"/>
      <c r="T316" s="104"/>
      <c r="U316" s="104"/>
    </row>
    <row r="317" spans="1:21" ht="33.75">
      <c r="A317" s="110">
        <f t="shared" si="16"/>
        <v>26</v>
      </c>
      <c r="B317" s="111" t="s">
        <v>130</v>
      </c>
      <c r="C317" s="8" t="s">
        <v>32</v>
      </c>
      <c r="D317" s="118">
        <v>39080</v>
      </c>
      <c r="E317" s="119">
        <v>1110103028</v>
      </c>
      <c r="F317" s="28">
        <v>0.02</v>
      </c>
      <c r="G317" s="28">
        <v>0.02</v>
      </c>
      <c r="H317" s="95">
        <f t="shared" si="15"/>
        <v>0</v>
      </c>
      <c r="I317" s="95"/>
      <c r="J317" s="111"/>
      <c r="K317" s="111">
        <v>0.3</v>
      </c>
      <c r="L317" s="111"/>
      <c r="M317" s="158" t="s">
        <v>334</v>
      </c>
      <c r="N317" s="111"/>
      <c r="O317" s="111"/>
      <c r="P317" s="104"/>
      <c r="Q317" s="104"/>
      <c r="R317" s="104"/>
      <c r="S317" s="104"/>
      <c r="T317" s="104"/>
      <c r="U317" s="104"/>
    </row>
    <row r="318" spans="1:21" ht="33.75">
      <c r="A318" s="110">
        <f t="shared" si="16"/>
        <v>27</v>
      </c>
      <c r="B318" s="111" t="s">
        <v>130</v>
      </c>
      <c r="C318" s="8" t="s">
        <v>33</v>
      </c>
      <c r="D318" s="118">
        <v>39080</v>
      </c>
      <c r="E318" s="119">
        <v>1110103027</v>
      </c>
      <c r="F318" s="28">
        <v>0.02</v>
      </c>
      <c r="G318" s="28">
        <v>0.02</v>
      </c>
      <c r="H318" s="95">
        <f t="shared" si="15"/>
        <v>0</v>
      </c>
      <c r="I318" s="95"/>
      <c r="J318" s="111"/>
      <c r="K318" s="111">
        <v>0.3</v>
      </c>
      <c r="L318" s="111"/>
      <c r="M318" s="158" t="s">
        <v>334</v>
      </c>
      <c r="N318" s="111"/>
      <c r="O318" s="111"/>
      <c r="P318" s="104"/>
      <c r="Q318" s="104"/>
      <c r="R318" s="104"/>
      <c r="S318" s="104"/>
      <c r="T318" s="104"/>
      <c r="U318" s="104"/>
    </row>
    <row r="319" spans="1:21" ht="33.75">
      <c r="A319" s="110">
        <f t="shared" si="16"/>
        <v>28</v>
      </c>
      <c r="B319" s="111" t="s">
        <v>130</v>
      </c>
      <c r="C319" s="8" t="s">
        <v>34</v>
      </c>
      <c r="D319" s="118">
        <v>39083</v>
      </c>
      <c r="E319" s="119">
        <v>1110103026</v>
      </c>
      <c r="F319" s="28">
        <v>0.02</v>
      </c>
      <c r="G319" s="28">
        <v>0.02</v>
      </c>
      <c r="H319" s="95">
        <f t="shared" si="15"/>
        <v>0</v>
      </c>
      <c r="I319" s="95"/>
      <c r="J319" s="111"/>
      <c r="K319" s="111">
        <v>0.8</v>
      </c>
      <c r="L319" s="111"/>
      <c r="M319" s="158" t="s">
        <v>334</v>
      </c>
      <c r="N319" s="111"/>
      <c r="O319" s="111"/>
      <c r="P319" s="104"/>
      <c r="Q319" s="104"/>
      <c r="R319" s="104"/>
      <c r="S319" s="104"/>
      <c r="T319" s="104"/>
      <c r="U319" s="104"/>
    </row>
    <row r="320" spans="1:21" ht="33.75">
      <c r="A320" s="110">
        <f t="shared" si="16"/>
        <v>29</v>
      </c>
      <c r="B320" s="111" t="s">
        <v>130</v>
      </c>
      <c r="C320" s="8" t="s">
        <v>35</v>
      </c>
      <c r="D320" s="118">
        <v>39080</v>
      </c>
      <c r="E320" s="119">
        <v>1110103025</v>
      </c>
      <c r="F320" s="28">
        <v>0.02</v>
      </c>
      <c r="G320" s="28">
        <v>0.02</v>
      </c>
      <c r="H320" s="95">
        <f t="shared" si="15"/>
        <v>0</v>
      </c>
      <c r="I320" s="95"/>
      <c r="J320" s="111"/>
      <c r="K320" s="111">
        <v>0.5</v>
      </c>
      <c r="L320" s="111"/>
      <c r="M320" s="158" t="s">
        <v>334</v>
      </c>
      <c r="N320" s="111"/>
      <c r="O320" s="111"/>
      <c r="P320" s="104"/>
      <c r="Q320" s="104"/>
      <c r="R320" s="104"/>
      <c r="S320" s="104"/>
      <c r="T320" s="104"/>
      <c r="U320" s="104"/>
    </row>
    <row r="321" spans="1:21" ht="33.75">
      <c r="A321" s="110">
        <f t="shared" si="16"/>
        <v>30</v>
      </c>
      <c r="B321" s="111" t="s">
        <v>130</v>
      </c>
      <c r="C321" s="8" t="s">
        <v>36</v>
      </c>
      <c r="D321" s="118">
        <v>39080</v>
      </c>
      <c r="E321" s="119">
        <v>1110103024</v>
      </c>
      <c r="F321" s="28">
        <v>0.02</v>
      </c>
      <c r="G321" s="28">
        <v>0.02</v>
      </c>
      <c r="H321" s="95">
        <f t="shared" si="15"/>
        <v>0</v>
      </c>
      <c r="I321" s="95"/>
      <c r="J321" s="111"/>
      <c r="K321" s="111">
        <v>0.3</v>
      </c>
      <c r="L321" s="111"/>
      <c r="M321" s="158" t="s">
        <v>334</v>
      </c>
      <c r="N321" s="111"/>
      <c r="O321" s="111"/>
      <c r="P321" s="104"/>
      <c r="Q321" s="104"/>
      <c r="R321" s="104"/>
      <c r="S321" s="104"/>
      <c r="T321" s="104"/>
      <c r="U321" s="104"/>
    </row>
    <row r="322" spans="1:21" ht="33.75">
      <c r="A322" s="110">
        <f t="shared" si="16"/>
        <v>31</v>
      </c>
      <c r="B322" s="111" t="s">
        <v>130</v>
      </c>
      <c r="C322" s="8" t="s">
        <v>37</v>
      </c>
      <c r="D322" s="118">
        <v>39080</v>
      </c>
      <c r="E322" s="119">
        <v>1110103050</v>
      </c>
      <c r="F322" s="28">
        <v>0.02</v>
      </c>
      <c r="G322" s="28">
        <v>0.02</v>
      </c>
      <c r="H322" s="95">
        <f t="shared" si="15"/>
        <v>0</v>
      </c>
      <c r="I322" s="95"/>
      <c r="J322" s="111"/>
      <c r="K322" s="111">
        <v>0.5</v>
      </c>
      <c r="L322" s="111"/>
      <c r="M322" s="158" t="s">
        <v>334</v>
      </c>
      <c r="N322" s="111"/>
      <c r="O322" s="111"/>
      <c r="P322" s="104"/>
      <c r="Q322" s="104"/>
      <c r="R322" s="104"/>
      <c r="S322" s="104"/>
      <c r="T322" s="104"/>
      <c r="U322" s="104"/>
    </row>
    <row r="323" spans="1:21" ht="33.75">
      <c r="A323" s="110">
        <f t="shared" si="16"/>
        <v>32</v>
      </c>
      <c r="B323" s="111" t="s">
        <v>130</v>
      </c>
      <c r="C323" s="8" t="s">
        <v>38</v>
      </c>
      <c r="D323" s="118">
        <v>39080</v>
      </c>
      <c r="E323" s="119">
        <v>1110103049</v>
      </c>
      <c r="F323" s="28">
        <v>0.02</v>
      </c>
      <c r="G323" s="28">
        <v>0.02</v>
      </c>
      <c r="H323" s="95">
        <f t="shared" si="15"/>
        <v>0</v>
      </c>
      <c r="I323" s="95"/>
      <c r="J323" s="111"/>
      <c r="K323" s="111">
        <v>0.4</v>
      </c>
      <c r="L323" s="111"/>
      <c r="M323" s="158" t="s">
        <v>334</v>
      </c>
      <c r="N323" s="111"/>
      <c r="O323" s="111"/>
      <c r="P323" s="104"/>
      <c r="Q323" s="104"/>
      <c r="R323" s="104"/>
      <c r="S323" s="104"/>
      <c r="T323" s="104"/>
      <c r="U323" s="104"/>
    </row>
    <row r="324" spans="1:21" ht="33.75">
      <c r="A324" s="110">
        <f t="shared" si="16"/>
        <v>33</v>
      </c>
      <c r="B324" s="111" t="s">
        <v>130</v>
      </c>
      <c r="C324" s="8" t="s">
        <v>39</v>
      </c>
      <c r="D324" s="118">
        <v>39080</v>
      </c>
      <c r="E324" s="119">
        <v>1110103048</v>
      </c>
      <c r="F324" s="28">
        <v>0.02</v>
      </c>
      <c r="G324" s="28">
        <v>0.02</v>
      </c>
      <c r="H324" s="95">
        <f t="shared" si="15"/>
        <v>0</v>
      </c>
      <c r="I324" s="95"/>
      <c r="J324" s="111"/>
      <c r="K324" s="111">
        <v>0.5</v>
      </c>
      <c r="L324" s="111"/>
      <c r="M324" s="158" t="s">
        <v>334</v>
      </c>
      <c r="N324" s="111"/>
      <c r="O324" s="111"/>
      <c r="P324" s="104"/>
      <c r="Q324" s="104"/>
      <c r="R324" s="104"/>
      <c r="S324" s="104"/>
      <c r="T324" s="104"/>
      <c r="U324" s="104"/>
    </row>
    <row r="325" spans="1:21" ht="33.75">
      <c r="A325" s="110">
        <f t="shared" si="16"/>
        <v>34</v>
      </c>
      <c r="B325" s="111" t="s">
        <v>130</v>
      </c>
      <c r="C325" s="8" t="s">
        <v>40</v>
      </c>
      <c r="D325" s="118">
        <v>39080</v>
      </c>
      <c r="E325" s="119">
        <v>1110103047</v>
      </c>
      <c r="F325" s="28">
        <v>0.02</v>
      </c>
      <c r="G325" s="28">
        <v>0.02</v>
      </c>
      <c r="H325" s="95">
        <f t="shared" si="15"/>
        <v>0</v>
      </c>
      <c r="I325" s="95"/>
      <c r="J325" s="111"/>
      <c r="K325" s="111">
        <v>0.5</v>
      </c>
      <c r="L325" s="111"/>
      <c r="M325" s="158" t="s">
        <v>334</v>
      </c>
      <c r="N325" s="111"/>
      <c r="O325" s="111"/>
      <c r="P325" s="104"/>
      <c r="Q325" s="104"/>
      <c r="R325" s="104"/>
      <c r="S325" s="104"/>
      <c r="T325" s="104"/>
      <c r="U325" s="104"/>
    </row>
    <row r="326" spans="1:21" ht="33.75">
      <c r="A326" s="110">
        <f t="shared" si="16"/>
        <v>35</v>
      </c>
      <c r="B326" s="111" t="s">
        <v>130</v>
      </c>
      <c r="C326" s="8" t="s">
        <v>41</v>
      </c>
      <c r="D326" s="118">
        <v>39080</v>
      </c>
      <c r="E326" s="119">
        <v>1110103046</v>
      </c>
      <c r="F326" s="28">
        <v>0.02</v>
      </c>
      <c r="G326" s="28">
        <v>0.02</v>
      </c>
      <c r="H326" s="95">
        <f t="shared" si="15"/>
        <v>0</v>
      </c>
      <c r="I326" s="95"/>
      <c r="J326" s="111"/>
      <c r="K326" s="111">
        <v>0.4</v>
      </c>
      <c r="L326" s="111"/>
      <c r="M326" s="158" t="s">
        <v>334</v>
      </c>
      <c r="N326" s="111"/>
      <c r="O326" s="111"/>
      <c r="P326" s="104"/>
      <c r="Q326" s="104"/>
      <c r="R326" s="104"/>
      <c r="S326" s="104"/>
      <c r="T326" s="104"/>
      <c r="U326" s="104"/>
    </row>
    <row r="327" spans="1:21" ht="33.75">
      <c r="A327" s="110">
        <f t="shared" si="16"/>
        <v>36</v>
      </c>
      <c r="B327" s="111" t="s">
        <v>130</v>
      </c>
      <c r="C327" s="8" t="s">
        <v>42</v>
      </c>
      <c r="D327" s="118">
        <v>39080</v>
      </c>
      <c r="E327" s="119">
        <v>1110103051</v>
      </c>
      <c r="F327" s="28">
        <v>0.02</v>
      </c>
      <c r="G327" s="28">
        <v>0.02</v>
      </c>
      <c r="H327" s="95">
        <f t="shared" si="15"/>
        <v>0</v>
      </c>
      <c r="I327" s="95"/>
      <c r="J327" s="111"/>
      <c r="K327" s="111">
        <v>0.4</v>
      </c>
      <c r="L327" s="111"/>
      <c r="M327" s="158" t="s">
        <v>334</v>
      </c>
      <c r="N327" s="111"/>
      <c r="O327" s="111"/>
      <c r="P327" s="104"/>
      <c r="Q327" s="104"/>
      <c r="R327" s="104"/>
      <c r="S327" s="104"/>
      <c r="T327" s="104"/>
      <c r="U327" s="104"/>
    </row>
    <row r="328" spans="1:21" ht="33.75">
      <c r="A328" s="110">
        <f t="shared" si="16"/>
        <v>37</v>
      </c>
      <c r="B328" s="111" t="s">
        <v>130</v>
      </c>
      <c r="C328" s="8" t="s">
        <v>43</v>
      </c>
      <c r="D328" s="118">
        <v>39080</v>
      </c>
      <c r="E328" s="119">
        <v>1110103052</v>
      </c>
      <c r="F328" s="28">
        <v>0.02</v>
      </c>
      <c r="G328" s="28">
        <v>0.02</v>
      </c>
      <c r="H328" s="95">
        <f t="shared" si="15"/>
        <v>0</v>
      </c>
      <c r="I328" s="95"/>
      <c r="J328" s="111"/>
      <c r="K328" s="111">
        <v>0.3</v>
      </c>
      <c r="L328" s="111"/>
      <c r="M328" s="158" t="s">
        <v>334</v>
      </c>
      <c r="N328" s="111"/>
      <c r="O328" s="111"/>
      <c r="P328" s="104"/>
      <c r="Q328" s="104"/>
      <c r="R328" s="104"/>
      <c r="S328" s="104"/>
      <c r="T328" s="104"/>
      <c r="U328" s="104"/>
    </row>
    <row r="329" spans="1:21" ht="33.75">
      <c r="A329" s="110">
        <f t="shared" si="16"/>
        <v>38</v>
      </c>
      <c r="B329" s="111" t="s">
        <v>130</v>
      </c>
      <c r="C329" s="8" t="s">
        <v>44</v>
      </c>
      <c r="D329" s="118">
        <v>39080</v>
      </c>
      <c r="E329" s="119">
        <v>1110103053</v>
      </c>
      <c r="F329" s="28">
        <v>0.02</v>
      </c>
      <c r="G329" s="28">
        <v>0.02</v>
      </c>
      <c r="H329" s="95">
        <f t="shared" si="15"/>
        <v>0</v>
      </c>
      <c r="I329" s="95"/>
      <c r="J329" s="111"/>
      <c r="K329" s="111">
        <v>0.3</v>
      </c>
      <c r="L329" s="111"/>
      <c r="M329" s="158" t="s">
        <v>334</v>
      </c>
      <c r="N329" s="111"/>
      <c r="O329" s="111"/>
      <c r="P329" s="104"/>
      <c r="Q329" s="104"/>
      <c r="R329" s="104"/>
      <c r="S329" s="104"/>
      <c r="T329" s="104"/>
      <c r="U329" s="104"/>
    </row>
    <row r="330" spans="1:21" ht="33.75">
      <c r="A330" s="110">
        <f t="shared" si="16"/>
        <v>39</v>
      </c>
      <c r="B330" s="111" t="s">
        <v>130</v>
      </c>
      <c r="C330" s="8" t="s">
        <v>45</v>
      </c>
      <c r="D330" s="118">
        <v>39080</v>
      </c>
      <c r="E330" s="119">
        <v>1110103045</v>
      </c>
      <c r="F330" s="28">
        <v>0.02</v>
      </c>
      <c r="G330" s="28">
        <v>0.02</v>
      </c>
      <c r="H330" s="95">
        <f t="shared" si="15"/>
        <v>0</v>
      </c>
      <c r="I330" s="95"/>
      <c r="J330" s="111"/>
      <c r="K330" s="111">
        <v>0.5</v>
      </c>
      <c r="L330" s="111"/>
      <c r="M330" s="158" t="s">
        <v>334</v>
      </c>
      <c r="N330" s="111"/>
      <c r="O330" s="111"/>
      <c r="P330" s="104"/>
      <c r="Q330" s="104"/>
      <c r="R330" s="104"/>
      <c r="S330" s="104"/>
      <c r="T330" s="104"/>
      <c r="U330" s="104"/>
    </row>
    <row r="331" spans="1:21" ht="33.75">
      <c r="A331" s="110">
        <f t="shared" si="16"/>
        <v>40</v>
      </c>
      <c r="B331" s="111" t="s">
        <v>130</v>
      </c>
      <c r="C331" s="8" t="s">
        <v>46</v>
      </c>
      <c r="D331" s="118">
        <v>39080</v>
      </c>
      <c r="E331" s="119">
        <v>1110103044</v>
      </c>
      <c r="F331" s="28">
        <v>0.02</v>
      </c>
      <c r="G331" s="28">
        <v>0.02</v>
      </c>
      <c r="H331" s="95">
        <f t="shared" si="15"/>
        <v>0</v>
      </c>
      <c r="I331" s="95"/>
      <c r="J331" s="111"/>
      <c r="K331" s="111">
        <v>0.8</v>
      </c>
      <c r="L331" s="111"/>
      <c r="M331" s="158" t="s">
        <v>334</v>
      </c>
      <c r="N331" s="111"/>
      <c r="O331" s="111"/>
      <c r="P331" s="104"/>
      <c r="Q331" s="104"/>
      <c r="R331" s="104"/>
      <c r="S331" s="104"/>
      <c r="T331" s="104"/>
      <c r="U331" s="104"/>
    </row>
    <row r="332" spans="1:21" ht="33.75">
      <c r="A332" s="110">
        <f t="shared" si="16"/>
        <v>41</v>
      </c>
      <c r="B332" s="111" t="s">
        <v>130</v>
      </c>
      <c r="C332" s="8" t="s">
        <v>47</v>
      </c>
      <c r="D332" s="118">
        <v>39080</v>
      </c>
      <c r="E332" s="119">
        <v>1110103043</v>
      </c>
      <c r="F332" s="28">
        <v>0.02</v>
      </c>
      <c r="G332" s="28">
        <v>0.02</v>
      </c>
      <c r="H332" s="95">
        <f t="shared" si="15"/>
        <v>0</v>
      </c>
      <c r="I332" s="95"/>
      <c r="J332" s="111"/>
      <c r="K332" s="111">
        <v>0.8</v>
      </c>
      <c r="L332" s="111"/>
      <c r="M332" s="158" t="s">
        <v>334</v>
      </c>
      <c r="N332" s="111"/>
      <c r="O332" s="111"/>
      <c r="P332" s="104"/>
      <c r="Q332" s="104"/>
      <c r="R332" s="104"/>
      <c r="S332" s="104"/>
      <c r="T332" s="104"/>
      <c r="U332" s="104"/>
    </row>
    <row r="333" spans="1:21" ht="33.75">
      <c r="A333" s="110">
        <f t="shared" si="16"/>
        <v>42</v>
      </c>
      <c r="B333" s="111" t="s">
        <v>130</v>
      </c>
      <c r="C333" s="8" t="s">
        <v>48</v>
      </c>
      <c r="D333" s="118">
        <v>39080</v>
      </c>
      <c r="E333" s="119">
        <v>1110103042</v>
      </c>
      <c r="F333" s="28">
        <v>0.02</v>
      </c>
      <c r="G333" s="28">
        <v>0.02</v>
      </c>
      <c r="H333" s="95">
        <f t="shared" si="15"/>
        <v>0</v>
      </c>
      <c r="I333" s="95"/>
      <c r="J333" s="111"/>
      <c r="K333" s="111">
        <v>0.8</v>
      </c>
      <c r="L333" s="111"/>
      <c r="M333" s="158" t="s">
        <v>334</v>
      </c>
      <c r="N333" s="111"/>
      <c r="O333" s="111"/>
      <c r="P333" s="104"/>
      <c r="Q333" s="104"/>
      <c r="R333" s="104"/>
      <c r="S333" s="104"/>
      <c r="T333" s="104"/>
      <c r="U333" s="104"/>
    </row>
    <row r="334" spans="1:21" ht="33.75">
      <c r="A334" s="110">
        <f t="shared" si="16"/>
        <v>43</v>
      </c>
      <c r="B334" s="111" t="s">
        <v>130</v>
      </c>
      <c r="C334" s="8" t="s">
        <v>49</v>
      </c>
      <c r="D334" s="118">
        <v>39080</v>
      </c>
      <c r="E334" s="119">
        <v>1110103041</v>
      </c>
      <c r="F334" s="28">
        <v>0.02</v>
      </c>
      <c r="G334" s="28">
        <v>0.02</v>
      </c>
      <c r="H334" s="95">
        <f t="shared" si="15"/>
        <v>0</v>
      </c>
      <c r="I334" s="95"/>
      <c r="J334" s="111"/>
      <c r="K334" s="111">
        <v>0.8</v>
      </c>
      <c r="L334" s="111"/>
      <c r="M334" s="158" t="s">
        <v>334</v>
      </c>
      <c r="N334" s="111"/>
      <c r="O334" s="111"/>
      <c r="P334" s="104"/>
      <c r="Q334" s="104"/>
      <c r="R334" s="104"/>
      <c r="S334" s="104"/>
      <c r="T334" s="104"/>
      <c r="U334" s="104"/>
    </row>
    <row r="335" spans="1:21" ht="33.75">
      <c r="A335" s="110">
        <f t="shared" si="16"/>
        <v>44</v>
      </c>
      <c r="B335" s="111" t="s">
        <v>130</v>
      </c>
      <c r="C335" s="8" t="s">
        <v>50</v>
      </c>
      <c r="D335" s="118">
        <v>39080</v>
      </c>
      <c r="E335" s="119">
        <v>1101030026</v>
      </c>
      <c r="F335" s="28">
        <v>0.02</v>
      </c>
      <c r="G335" s="28">
        <v>0.02</v>
      </c>
      <c r="H335" s="95">
        <f t="shared" si="15"/>
        <v>0</v>
      </c>
      <c r="I335" s="95"/>
      <c r="J335" s="111"/>
      <c r="K335" s="111">
        <v>0.6</v>
      </c>
      <c r="L335" s="111"/>
      <c r="M335" s="158" t="s">
        <v>334</v>
      </c>
      <c r="N335" s="111"/>
      <c r="O335" s="111"/>
      <c r="P335" s="104"/>
      <c r="Q335" s="104"/>
      <c r="R335" s="104"/>
      <c r="S335" s="104"/>
      <c r="T335" s="104"/>
      <c r="U335" s="104"/>
    </row>
    <row r="336" spans="1:21" ht="33.75">
      <c r="A336" s="110">
        <f t="shared" si="16"/>
        <v>45</v>
      </c>
      <c r="B336" s="111" t="s">
        <v>130</v>
      </c>
      <c r="C336" s="8" t="s">
        <v>51</v>
      </c>
      <c r="D336" s="118">
        <v>39080</v>
      </c>
      <c r="E336" s="119">
        <v>1101030040</v>
      </c>
      <c r="F336" s="28">
        <v>0.02</v>
      </c>
      <c r="G336" s="28">
        <v>0.02</v>
      </c>
      <c r="H336" s="95">
        <f t="shared" si="15"/>
        <v>0</v>
      </c>
      <c r="I336" s="95"/>
      <c r="J336" s="111"/>
      <c r="K336" s="111">
        <v>1.9</v>
      </c>
      <c r="L336" s="111"/>
      <c r="M336" s="158" t="s">
        <v>334</v>
      </c>
      <c r="N336" s="111"/>
      <c r="O336" s="111"/>
      <c r="P336" s="104"/>
      <c r="Q336" s="104"/>
      <c r="R336" s="104"/>
      <c r="S336" s="104"/>
      <c r="T336" s="104"/>
      <c r="U336" s="104"/>
    </row>
    <row r="337" spans="1:21" ht="33.75">
      <c r="A337" s="110">
        <f t="shared" si="16"/>
        <v>46</v>
      </c>
      <c r="B337" s="111" t="s">
        <v>130</v>
      </c>
      <c r="C337" s="8" t="s">
        <v>52</v>
      </c>
      <c r="D337" s="118">
        <v>39080</v>
      </c>
      <c r="E337" s="119">
        <v>1101030041</v>
      </c>
      <c r="F337" s="28">
        <v>0.02</v>
      </c>
      <c r="G337" s="28">
        <v>0.02</v>
      </c>
      <c r="H337" s="95">
        <f t="shared" si="15"/>
        <v>0</v>
      </c>
      <c r="I337" s="95"/>
      <c r="J337" s="111"/>
      <c r="K337" s="111">
        <v>0.4</v>
      </c>
      <c r="L337" s="111"/>
      <c r="M337" s="158" t="s">
        <v>334</v>
      </c>
      <c r="N337" s="111"/>
      <c r="O337" s="111"/>
      <c r="P337" s="104"/>
      <c r="Q337" s="104"/>
      <c r="R337" s="104"/>
      <c r="S337" s="104"/>
      <c r="T337" s="104"/>
      <c r="U337" s="104"/>
    </row>
    <row r="338" spans="1:21" ht="33.75">
      <c r="A338" s="110">
        <f t="shared" si="16"/>
        <v>47</v>
      </c>
      <c r="B338" s="111" t="s">
        <v>130</v>
      </c>
      <c r="C338" s="8" t="s">
        <v>53</v>
      </c>
      <c r="D338" s="118">
        <v>39080</v>
      </c>
      <c r="E338" s="119">
        <v>1101030042</v>
      </c>
      <c r="F338" s="28">
        <v>0.02</v>
      </c>
      <c r="G338" s="28">
        <v>0.02</v>
      </c>
      <c r="H338" s="95">
        <f t="shared" si="15"/>
        <v>0</v>
      </c>
      <c r="I338" s="95"/>
      <c r="J338" s="111"/>
      <c r="K338" s="112">
        <v>1</v>
      </c>
      <c r="L338" s="112"/>
      <c r="M338" s="158" t="s">
        <v>334</v>
      </c>
      <c r="N338" s="111"/>
      <c r="O338" s="111"/>
      <c r="P338" s="104"/>
      <c r="Q338" s="104"/>
      <c r="R338" s="104"/>
      <c r="S338" s="104"/>
      <c r="T338" s="104"/>
      <c r="U338" s="104"/>
    </row>
    <row r="339" spans="1:21" ht="33.75">
      <c r="A339" s="110">
        <f t="shared" si="16"/>
        <v>48</v>
      </c>
      <c r="B339" s="111" t="s">
        <v>130</v>
      </c>
      <c r="C339" s="8" t="s">
        <v>12</v>
      </c>
      <c r="D339" s="118">
        <v>39080</v>
      </c>
      <c r="E339" s="119">
        <v>1101030043</v>
      </c>
      <c r="F339" s="28">
        <v>0.02</v>
      </c>
      <c r="G339" s="28">
        <v>0.02</v>
      </c>
      <c r="H339" s="95">
        <f t="shared" si="15"/>
        <v>0</v>
      </c>
      <c r="I339" s="95"/>
      <c r="J339" s="111"/>
      <c r="K339" s="111">
        <v>0.5</v>
      </c>
      <c r="L339" s="111"/>
      <c r="M339" s="158" t="s">
        <v>334</v>
      </c>
      <c r="N339" s="111"/>
      <c r="O339" s="111"/>
      <c r="P339" s="104"/>
      <c r="Q339" s="104"/>
      <c r="R339" s="104"/>
      <c r="S339" s="104"/>
      <c r="T339" s="104"/>
      <c r="U339" s="104"/>
    </row>
    <row r="340" spans="1:21" ht="33.75">
      <c r="A340" s="110">
        <f t="shared" si="16"/>
        <v>49</v>
      </c>
      <c r="B340" s="111" t="s">
        <v>130</v>
      </c>
      <c r="C340" s="8" t="s">
        <v>54</v>
      </c>
      <c r="D340" s="118">
        <v>39080</v>
      </c>
      <c r="E340" s="119">
        <v>1101030044</v>
      </c>
      <c r="F340" s="28">
        <v>0.02</v>
      </c>
      <c r="G340" s="28">
        <v>0.02</v>
      </c>
      <c r="H340" s="95">
        <f t="shared" si="15"/>
        <v>0</v>
      </c>
      <c r="I340" s="95"/>
      <c r="J340" s="111"/>
      <c r="K340" s="111">
        <v>1.3</v>
      </c>
      <c r="L340" s="111"/>
      <c r="M340" s="158" t="s">
        <v>334</v>
      </c>
      <c r="N340" s="111"/>
      <c r="O340" s="111"/>
      <c r="P340" s="104"/>
      <c r="Q340" s="104"/>
      <c r="R340" s="104"/>
      <c r="S340" s="104"/>
      <c r="T340" s="104"/>
      <c r="U340" s="104"/>
    </row>
    <row r="341" spans="1:21" ht="33.75">
      <c r="A341" s="110">
        <f t="shared" si="16"/>
        <v>50</v>
      </c>
      <c r="B341" s="111" t="s">
        <v>130</v>
      </c>
      <c r="C341" s="8" t="s">
        <v>55</v>
      </c>
      <c r="D341" s="118">
        <v>39080</v>
      </c>
      <c r="E341" s="119">
        <v>1101030045</v>
      </c>
      <c r="F341" s="28">
        <v>0.02</v>
      </c>
      <c r="G341" s="28">
        <v>0.02</v>
      </c>
      <c r="H341" s="95">
        <f t="shared" si="15"/>
        <v>0</v>
      </c>
      <c r="I341" s="95"/>
      <c r="J341" s="111"/>
      <c r="K341" s="111">
        <v>1.5</v>
      </c>
      <c r="L341" s="111"/>
      <c r="M341" s="158" t="s">
        <v>334</v>
      </c>
      <c r="N341" s="111"/>
      <c r="O341" s="111"/>
      <c r="P341" s="104"/>
      <c r="Q341" s="104"/>
      <c r="R341" s="104"/>
      <c r="S341" s="104"/>
      <c r="T341" s="104"/>
      <c r="U341" s="104"/>
    </row>
    <row r="342" spans="1:21" ht="33.75">
      <c r="A342" s="110">
        <f t="shared" si="16"/>
        <v>51</v>
      </c>
      <c r="B342" s="111" t="s">
        <v>130</v>
      </c>
      <c r="C342" s="8" t="s">
        <v>56</v>
      </c>
      <c r="D342" s="118">
        <v>39080</v>
      </c>
      <c r="E342" s="119">
        <v>1101030046</v>
      </c>
      <c r="F342" s="28">
        <v>0.02</v>
      </c>
      <c r="G342" s="28">
        <v>0.02</v>
      </c>
      <c r="H342" s="95">
        <f t="shared" si="15"/>
        <v>0</v>
      </c>
      <c r="I342" s="95"/>
      <c r="J342" s="111"/>
      <c r="K342" s="111">
        <v>0.5</v>
      </c>
      <c r="L342" s="111"/>
      <c r="M342" s="158" t="s">
        <v>334</v>
      </c>
      <c r="N342" s="111"/>
      <c r="O342" s="111"/>
      <c r="P342" s="104"/>
      <c r="Q342" s="104"/>
      <c r="R342" s="104"/>
      <c r="S342" s="104"/>
      <c r="T342" s="104"/>
      <c r="U342" s="104"/>
    </row>
    <row r="343" spans="1:21" ht="33.75">
      <c r="A343" s="110">
        <f t="shared" si="16"/>
        <v>52</v>
      </c>
      <c r="B343" s="111" t="s">
        <v>130</v>
      </c>
      <c r="C343" s="8" t="s">
        <v>353</v>
      </c>
      <c r="D343" s="118">
        <v>39081</v>
      </c>
      <c r="E343" s="119">
        <v>1110103025</v>
      </c>
      <c r="F343" s="28">
        <v>0.02</v>
      </c>
      <c r="G343" s="28">
        <v>0.02</v>
      </c>
      <c r="H343" s="95">
        <f t="shared" si="15"/>
        <v>0</v>
      </c>
      <c r="I343" s="95"/>
      <c r="J343" s="111"/>
      <c r="K343" s="111">
        <v>0.5</v>
      </c>
      <c r="L343" s="111"/>
      <c r="M343" s="158" t="s">
        <v>334</v>
      </c>
      <c r="N343" s="111"/>
      <c r="O343" s="111"/>
      <c r="P343" s="104"/>
      <c r="Q343" s="104"/>
      <c r="R343" s="104"/>
      <c r="S343" s="104"/>
      <c r="T343" s="104"/>
      <c r="U343" s="104"/>
    </row>
    <row r="344" spans="1:21" ht="33.75">
      <c r="A344" s="110">
        <f t="shared" si="16"/>
        <v>53</v>
      </c>
      <c r="B344" s="111" t="s">
        <v>130</v>
      </c>
      <c r="C344" s="8" t="s">
        <v>344</v>
      </c>
      <c r="D344" s="44" t="s">
        <v>355</v>
      </c>
      <c r="E344" s="119">
        <v>2101060405</v>
      </c>
      <c r="F344" s="82">
        <v>1</v>
      </c>
      <c r="G344" s="28">
        <v>0.02</v>
      </c>
      <c r="H344" s="95">
        <f t="shared" si="15"/>
        <v>0.98</v>
      </c>
      <c r="I344" s="95"/>
      <c r="J344" s="111"/>
      <c r="K344" s="111">
        <v>0.5</v>
      </c>
      <c r="L344" s="111"/>
      <c r="M344" s="158" t="s">
        <v>334</v>
      </c>
      <c r="N344" s="111"/>
      <c r="O344" s="111"/>
      <c r="P344" s="104"/>
      <c r="Q344" s="104"/>
      <c r="R344" s="104"/>
      <c r="S344" s="104"/>
      <c r="T344" s="104"/>
      <c r="U344" s="104"/>
    </row>
    <row r="345" spans="1:21" ht="33.75">
      <c r="A345" s="110">
        <f t="shared" si="16"/>
        <v>54</v>
      </c>
      <c r="B345" s="111" t="s">
        <v>130</v>
      </c>
      <c r="C345" s="8" t="s">
        <v>345</v>
      </c>
      <c r="D345" s="44" t="s">
        <v>355</v>
      </c>
      <c r="E345" s="119">
        <v>2101060406</v>
      </c>
      <c r="F345" s="82">
        <v>1</v>
      </c>
      <c r="G345" s="82">
        <v>1</v>
      </c>
      <c r="H345" s="95">
        <f t="shared" si="15"/>
        <v>0</v>
      </c>
      <c r="I345" s="95"/>
      <c r="J345" s="111"/>
      <c r="K345" s="111"/>
      <c r="L345" s="111"/>
      <c r="M345" s="158" t="s">
        <v>354</v>
      </c>
      <c r="N345" s="111"/>
      <c r="O345" s="111"/>
      <c r="P345" s="104"/>
      <c r="Q345" s="104"/>
      <c r="R345" s="104"/>
      <c r="S345" s="104"/>
      <c r="T345" s="104"/>
      <c r="U345" s="104"/>
    </row>
    <row r="346" spans="1:21" ht="33.75">
      <c r="A346" s="110">
        <f t="shared" si="16"/>
        <v>55</v>
      </c>
      <c r="B346" s="111" t="s">
        <v>130</v>
      </c>
      <c r="C346" s="8" t="s">
        <v>346</v>
      </c>
      <c r="D346" s="44" t="s">
        <v>355</v>
      </c>
      <c r="E346" s="119">
        <v>2101060407</v>
      </c>
      <c r="F346" s="82">
        <v>1</v>
      </c>
      <c r="G346" s="82">
        <v>1</v>
      </c>
      <c r="H346" s="95">
        <f t="shared" si="15"/>
        <v>0</v>
      </c>
      <c r="I346" s="95"/>
      <c r="J346" s="111"/>
      <c r="K346" s="111"/>
      <c r="L346" s="111"/>
      <c r="M346" s="158" t="s">
        <v>354</v>
      </c>
      <c r="N346" s="111"/>
      <c r="O346" s="111"/>
      <c r="P346" s="104"/>
      <c r="Q346" s="104"/>
      <c r="R346" s="104"/>
      <c r="S346" s="104"/>
      <c r="T346" s="104"/>
      <c r="U346" s="104"/>
    </row>
    <row r="347" spans="1:21" ht="33.75">
      <c r="A347" s="110">
        <f t="shared" si="16"/>
        <v>56</v>
      </c>
      <c r="B347" s="111" t="s">
        <v>130</v>
      </c>
      <c r="C347" s="8" t="s">
        <v>347</v>
      </c>
      <c r="D347" s="44" t="s">
        <v>355</v>
      </c>
      <c r="E347" s="119">
        <v>2101060408</v>
      </c>
      <c r="F347" s="82">
        <v>1</v>
      </c>
      <c r="G347" s="82">
        <v>1</v>
      </c>
      <c r="H347" s="95">
        <f t="shared" si="15"/>
        <v>0</v>
      </c>
      <c r="I347" s="95"/>
      <c r="J347" s="111"/>
      <c r="K347" s="111"/>
      <c r="L347" s="111"/>
      <c r="M347" s="158" t="s">
        <v>354</v>
      </c>
      <c r="N347" s="111"/>
      <c r="O347" s="111"/>
      <c r="P347" s="104"/>
      <c r="Q347" s="104"/>
      <c r="R347" s="104"/>
      <c r="S347" s="104"/>
      <c r="T347" s="104"/>
      <c r="U347" s="104"/>
    </row>
    <row r="348" spans="1:21" ht="33.75">
      <c r="A348" s="110">
        <f t="shared" si="16"/>
        <v>57</v>
      </c>
      <c r="B348" s="111" t="s">
        <v>130</v>
      </c>
      <c r="C348" s="8" t="s">
        <v>348</v>
      </c>
      <c r="D348" s="44" t="s">
        <v>355</v>
      </c>
      <c r="E348" s="119">
        <v>2101060409</v>
      </c>
      <c r="F348" s="82">
        <v>1</v>
      </c>
      <c r="G348" s="82">
        <v>1</v>
      </c>
      <c r="H348" s="95">
        <f t="shared" si="15"/>
        <v>0</v>
      </c>
      <c r="I348" s="95"/>
      <c r="J348" s="111"/>
      <c r="K348" s="111"/>
      <c r="L348" s="111"/>
      <c r="M348" s="158" t="s">
        <v>354</v>
      </c>
      <c r="N348" s="111"/>
      <c r="O348" s="111"/>
      <c r="P348" s="104"/>
      <c r="Q348" s="104"/>
      <c r="R348" s="104"/>
      <c r="S348" s="104"/>
      <c r="T348" s="104"/>
      <c r="U348" s="104"/>
    </row>
    <row r="349" spans="1:21" ht="33.75">
      <c r="A349" s="110">
        <f t="shared" si="16"/>
        <v>58</v>
      </c>
      <c r="B349" s="111" t="s">
        <v>130</v>
      </c>
      <c r="C349" s="8" t="s">
        <v>349</v>
      </c>
      <c r="D349" s="44" t="s">
        <v>355</v>
      </c>
      <c r="E349" s="119">
        <v>2101060410</v>
      </c>
      <c r="F349" s="82">
        <v>1</v>
      </c>
      <c r="G349" s="82">
        <v>1</v>
      </c>
      <c r="H349" s="95">
        <f t="shared" si="15"/>
        <v>0</v>
      </c>
      <c r="I349" s="95"/>
      <c r="J349" s="111"/>
      <c r="K349" s="111"/>
      <c r="L349" s="111"/>
      <c r="M349" s="158" t="s">
        <v>354</v>
      </c>
      <c r="N349" s="111"/>
      <c r="O349" s="111"/>
      <c r="P349" s="104"/>
      <c r="Q349" s="104"/>
      <c r="R349" s="104"/>
      <c r="S349" s="104"/>
      <c r="T349" s="104"/>
      <c r="U349" s="104"/>
    </row>
    <row r="350" spans="1:21" ht="33.75">
      <c r="A350" s="110">
        <f t="shared" si="16"/>
        <v>59</v>
      </c>
      <c r="B350" s="111" t="s">
        <v>130</v>
      </c>
      <c r="C350" s="8" t="s">
        <v>350</v>
      </c>
      <c r="D350" s="44" t="s">
        <v>355</v>
      </c>
      <c r="E350" s="119">
        <v>2101060411</v>
      </c>
      <c r="F350" s="82">
        <v>1</v>
      </c>
      <c r="G350" s="82">
        <v>1</v>
      </c>
      <c r="H350" s="95">
        <f t="shared" si="15"/>
        <v>0</v>
      </c>
      <c r="I350" s="95"/>
      <c r="J350" s="111"/>
      <c r="K350" s="111"/>
      <c r="L350" s="111"/>
      <c r="M350" s="158" t="s">
        <v>354</v>
      </c>
      <c r="N350" s="111"/>
      <c r="O350" s="111"/>
      <c r="P350" s="104"/>
      <c r="Q350" s="104"/>
      <c r="R350" s="104"/>
      <c r="S350" s="104"/>
      <c r="T350" s="104"/>
      <c r="U350" s="104"/>
    </row>
    <row r="351" spans="1:21" ht="33.75">
      <c r="A351" s="110">
        <f t="shared" si="16"/>
        <v>60</v>
      </c>
      <c r="B351" s="111" t="s">
        <v>130</v>
      </c>
      <c r="C351" s="8" t="s">
        <v>351</v>
      </c>
      <c r="D351" s="44" t="s">
        <v>355</v>
      </c>
      <c r="E351" s="119">
        <v>2101060412</v>
      </c>
      <c r="F351" s="82">
        <v>1</v>
      </c>
      <c r="G351" s="82">
        <v>1</v>
      </c>
      <c r="H351" s="95">
        <f t="shared" si="15"/>
        <v>0</v>
      </c>
      <c r="I351" s="95"/>
      <c r="J351" s="111"/>
      <c r="K351" s="111"/>
      <c r="L351" s="111"/>
      <c r="M351" s="158" t="s">
        <v>354</v>
      </c>
      <c r="N351" s="111"/>
      <c r="O351" s="111"/>
      <c r="P351" s="104"/>
      <c r="Q351" s="104"/>
      <c r="R351" s="104"/>
      <c r="S351" s="104"/>
      <c r="T351" s="104"/>
      <c r="U351" s="104"/>
    </row>
    <row r="352" spans="1:21" ht="33.75">
      <c r="A352" s="110">
        <f t="shared" si="16"/>
        <v>61</v>
      </c>
      <c r="B352" s="111" t="s">
        <v>130</v>
      </c>
      <c r="C352" s="8" t="s">
        <v>352</v>
      </c>
      <c r="D352" s="44" t="s">
        <v>355</v>
      </c>
      <c r="E352" s="119">
        <v>2101060413</v>
      </c>
      <c r="F352" s="82">
        <v>1</v>
      </c>
      <c r="G352" s="82">
        <v>1</v>
      </c>
      <c r="H352" s="95">
        <f t="shared" si="15"/>
        <v>0</v>
      </c>
      <c r="I352" s="95"/>
      <c r="J352" s="111"/>
      <c r="K352" s="111"/>
      <c r="L352" s="111"/>
      <c r="M352" s="158" t="s">
        <v>354</v>
      </c>
      <c r="N352" s="111"/>
      <c r="O352" s="111"/>
      <c r="P352" s="104"/>
      <c r="Q352" s="104"/>
      <c r="R352" s="104"/>
      <c r="S352" s="104"/>
      <c r="T352" s="104"/>
      <c r="U352" s="104"/>
    </row>
    <row r="353" spans="1:21" ht="33.75">
      <c r="A353" s="110">
        <f t="shared" si="16"/>
        <v>62</v>
      </c>
      <c r="B353" s="111" t="s">
        <v>130</v>
      </c>
      <c r="C353" s="8" t="s">
        <v>57</v>
      </c>
      <c r="D353" s="118">
        <v>39080</v>
      </c>
      <c r="E353" s="119">
        <v>1101030033</v>
      </c>
      <c r="F353" s="28">
        <v>0.02</v>
      </c>
      <c r="G353" s="28">
        <v>0.02</v>
      </c>
      <c r="H353" s="95">
        <f t="shared" si="15"/>
        <v>0</v>
      </c>
      <c r="I353" s="95"/>
      <c r="J353" s="111"/>
      <c r="K353" s="111"/>
      <c r="L353" s="111"/>
      <c r="M353" s="158" t="s">
        <v>334</v>
      </c>
      <c r="N353" s="111"/>
      <c r="O353" s="111"/>
      <c r="P353" s="104"/>
      <c r="Q353" s="104"/>
      <c r="R353" s="104"/>
      <c r="S353" s="104"/>
      <c r="T353" s="104"/>
      <c r="U353" s="104"/>
    </row>
    <row r="354" spans="1:21" ht="48">
      <c r="A354" s="110">
        <f t="shared" si="16"/>
        <v>63</v>
      </c>
      <c r="B354" s="111" t="s">
        <v>130</v>
      </c>
      <c r="C354" s="8" t="s">
        <v>58</v>
      </c>
      <c r="D354" s="118">
        <v>39080</v>
      </c>
      <c r="E354" s="119">
        <v>1101030007</v>
      </c>
      <c r="F354" s="28">
        <v>0.03</v>
      </c>
      <c r="G354" s="28">
        <v>0.03</v>
      </c>
      <c r="H354" s="95">
        <f t="shared" si="15"/>
        <v>0</v>
      </c>
      <c r="I354" s="95"/>
      <c r="J354" s="111"/>
      <c r="K354" s="111"/>
      <c r="L354" s="111"/>
      <c r="M354" s="158" t="s">
        <v>334</v>
      </c>
      <c r="N354" s="111"/>
      <c r="O354" s="111"/>
      <c r="P354" s="104"/>
      <c r="Q354" s="104"/>
      <c r="R354" s="104"/>
      <c r="S354" s="104"/>
      <c r="T354" s="104"/>
      <c r="U354" s="104"/>
    </row>
    <row r="355" spans="1:21" ht="33.75">
      <c r="A355" s="110">
        <f t="shared" si="16"/>
        <v>64</v>
      </c>
      <c r="B355" s="111" t="s">
        <v>130</v>
      </c>
      <c r="C355" s="8" t="s">
        <v>356</v>
      </c>
      <c r="D355" s="118">
        <v>39080</v>
      </c>
      <c r="E355" s="119">
        <v>1101030059</v>
      </c>
      <c r="F355" s="28">
        <v>0.02</v>
      </c>
      <c r="G355" s="28">
        <v>0.02</v>
      </c>
      <c r="H355" s="95">
        <f t="shared" si="15"/>
        <v>0</v>
      </c>
      <c r="I355" s="95"/>
      <c r="J355" s="111"/>
      <c r="K355" s="111"/>
      <c r="L355" s="111"/>
      <c r="M355" s="158" t="s">
        <v>334</v>
      </c>
      <c r="N355" s="111"/>
      <c r="O355" s="111"/>
      <c r="P355" s="104"/>
      <c r="Q355" s="104"/>
      <c r="R355" s="104"/>
      <c r="S355" s="104"/>
      <c r="T355" s="104"/>
      <c r="U355" s="104"/>
    </row>
    <row r="356" spans="1:21" ht="33.75">
      <c r="A356" s="110">
        <f t="shared" si="16"/>
        <v>65</v>
      </c>
      <c r="B356" s="111" t="s">
        <v>130</v>
      </c>
      <c r="C356" s="8" t="s">
        <v>357</v>
      </c>
      <c r="D356" s="118">
        <v>39080</v>
      </c>
      <c r="E356" s="119">
        <v>1101030058</v>
      </c>
      <c r="F356" s="28">
        <v>0.02</v>
      </c>
      <c r="G356" s="28">
        <v>0.02</v>
      </c>
      <c r="H356" s="95">
        <f t="shared" si="15"/>
        <v>0</v>
      </c>
      <c r="I356" s="95"/>
      <c r="J356" s="111"/>
      <c r="K356" s="111"/>
      <c r="L356" s="111"/>
      <c r="M356" s="158" t="s">
        <v>334</v>
      </c>
      <c r="N356" s="111"/>
      <c r="O356" s="111"/>
      <c r="P356" s="104"/>
      <c r="Q356" s="104"/>
      <c r="R356" s="104"/>
      <c r="S356" s="104"/>
      <c r="T356" s="104"/>
      <c r="U356" s="104"/>
    </row>
    <row r="357" spans="1:21" ht="33.75">
      <c r="A357" s="110">
        <f t="shared" si="16"/>
        <v>66</v>
      </c>
      <c r="B357" s="111" t="s">
        <v>130</v>
      </c>
      <c r="C357" s="8" t="s">
        <v>359</v>
      </c>
      <c r="D357" s="118">
        <v>39080</v>
      </c>
      <c r="E357" s="119">
        <v>1101030057</v>
      </c>
      <c r="F357" s="28">
        <v>0.02</v>
      </c>
      <c r="G357" s="28">
        <v>0.02</v>
      </c>
      <c r="H357" s="95">
        <f t="shared" si="15"/>
        <v>0</v>
      </c>
      <c r="I357" s="95"/>
      <c r="J357" s="111"/>
      <c r="K357" s="111"/>
      <c r="L357" s="111"/>
      <c r="M357" s="158" t="s">
        <v>334</v>
      </c>
      <c r="N357" s="111"/>
      <c r="O357" s="111"/>
      <c r="P357" s="104"/>
      <c r="Q357" s="104"/>
      <c r="R357" s="104"/>
      <c r="S357" s="104"/>
      <c r="T357" s="104"/>
      <c r="U357" s="104"/>
    </row>
    <row r="358" spans="1:21" ht="33.75">
      <c r="A358" s="110">
        <f aca="true" t="shared" si="17" ref="A358:A421">A357+1</f>
        <v>67</v>
      </c>
      <c r="B358" s="111" t="s">
        <v>130</v>
      </c>
      <c r="C358" s="8" t="s">
        <v>358</v>
      </c>
      <c r="D358" s="118">
        <v>39080</v>
      </c>
      <c r="E358" s="119">
        <v>1101030032</v>
      </c>
      <c r="F358" s="28">
        <v>0.02</v>
      </c>
      <c r="G358" s="28">
        <v>0.02</v>
      </c>
      <c r="H358" s="95">
        <f t="shared" si="15"/>
        <v>0</v>
      </c>
      <c r="I358" s="95"/>
      <c r="J358" s="111"/>
      <c r="K358" s="111"/>
      <c r="L358" s="111"/>
      <c r="M358" s="158" t="s">
        <v>334</v>
      </c>
      <c r="N358" s="111"/>
      <c r="O358" s="111"/>
      <c r="P358" s="104"/>
      <c r="Q358" s="104"/>
      <c r="R358" s="104"/>
      <c r="S358" s="104"/>
      <c r="T358" s="104"/>
      <c r="U358" s="104"/>
    </row>
    <row r="359" spans="1:21" ht="33.75">
      <c r="A359" s="110">
        <f t="shared" si="17"/>
        <v>68</v>
      </c>
      <c r="B359" s="111" t="s">
        <v>130</v>
      </c>
      <c r="C359" s="8" t="s">
        <v>59</v>
      </c>
      <c r="D359" s="118">
        <v>39080</v>
      </c>
      <c r="E359" s="119">
        <v>1101030031</v>
      </c>
      <c r="F359" s="28">
        <v>0.02</v>
      </c>
      <c r="G359" s="28">
        <v>0.02</v>
      </c>
      <c r="H359" s="95">
        <f t="shared" si="15"/>
        <v>0</v>
      </c>
      <c r="I359" s="95"/>
      <c r="J359" s="111"/>
      <c r="K359" s="111"/>
      <c r="L359" s="111"/>
      <c r="M359" s="158" t="s">
        <v>334</v>
      </c>
      <c r="N359" s="111"/>
      <c r="O359" s="111"/>
      <c r="P359" s="104"/>
      <c r="Q359" s="104"/>
      <c r="R359" s="104"/>
      <c r="S359" s="104"/>
      <c r="T359" s="104"/>
      <c r="U359" s="104"/>
    </row>
    <row r="360" spans="1:21" ht="33.75">
      <c r="A360" s="110">
        <f t="shared" si="17"/>
        <v>69</v>
      </c>
      <c r="B360" s="111" t="s">
        <v>130</v>
      </c>
      <c r="C360" s="8" t="s">
        <v>60</v>
      </c>
      <c r="D360" s="118">
        <v>39080</v>
      </c>
      <c r="E360" s="119">
        <v>1101030028</v>
      </c>
      <c r="F360" s="28">
        <v>0.02</v>
      </c>
      <c r="G360" s="28">
        <v>0.02</v>
      </c>
      <c r="H360" s="95">
        <f t="shared" si="15"/>
        <v>0</v>
      </c>
      <c r="I360" s="95"/>
      <c r="J360" s="111"/>
      <c r="K360" s="111"/>
      <c r="L360" s="111"/>
      <c r="M360" s="158" t="s">
        <v>334</v>
      </c>
      <c r="N360" s="111"/>
      <c r="O360" s="111"/>
      <c r="P360" s="104"/>
      <c r="Q360" s="104"/>
      <c r="R360" s="104"/>
      <c r="S360" s="104"/>
      <c r="T360" s="104"/>
      <c r="U360" s="104"/>
    </row>
    <row r="361" spans="1:21" ht="33.75">
      <c r="A361" s="110">
        <f t="shared" si="17"/>
        <v>70</v>
      </c>
      <c r="B361" s="111" t="s">
        <v>130</v>
      </c>
      <c r="C361" s="8" t="s">
        <v>61</v>
      </c>
      <c r="D361" s="118">
        <v>39080</v>
      </c>
      <c r="E361" s="119">
        <v>1101030030</v>
      </c>
      <c r="F361" s="28">
        <v>0.02</v>
      </c>
      <c r="G361" s="28">
        <v>0.02</v>
      </c>
      <c r="H361" s="95">
        <f t="shared" si="15"/>
        <v>0</v>
      </c>
      <c r="I361" s="95"/>
      <c r="J361" s="111"/>
      <c r="K361" s="111"/>
      <c r="L361" s="111"/>
      <c r="M361" s="158" t="s">
        <v>334</v>
      </c>
      <c r="N361" s="111"/>
      <c r="O361" s="111"/>
      <c r="P361" s="104"/>
      <c r="Q361" s="104"/>
      <c r="R361" s="104"/>
      <c r="S361" s="104"/>
      <c r="T361" s="104"/>
      <c r="U361" s="104"/>
    </row>
    <row r="362" spans="1:21" ht="33.75">
      <c r="A362" s="110">
        <f t="shared" si="17"/>
        <v>71</v>
      </c>
      <c r="B362" s="111" t="s">
        <v>130</v>
      </c>
      <c r="C362" s="8" t="s">
        <v>62</v>
      </c>
      <c r="D362" s="118">
        <v>39080</v>
      </c>
      <c r="E362" s="119">
        <v>1101030028</v>
      </c>
      <c r="F362" s="28">
        <v>0.02</v>
      </c>
      <c r="G362" s="28">
        <v>0.02</v>
      </c>
      <c r="H362" s="95">
        <f t="shared" si="15"/>
        <v>0</v>
      </c>
      <c r="I362" s="95"/>
      <c r="J362" s="111"/>
      <c r="K362" s="111"/>
      <c r="L362" s="111"/>
      <c r="M362" s="158" t="s">
        <v>334</v>
      </c>
      <c r="N362" s="111"/>
      <c r="O362" s="111"/>
      <c r="P362" s="104"/>
      <c r="Q362" s="104"/>
      <c r="R362" s="104"/>
      <c r="S362" s="104"/>
      <c r="T362" s="104"/>
      <c r="U362" s="104"/>
    </row>
    <row r="363" spans="1:21" ht="33.75">
      <c r="A363" s="110">
        <f t="shared" si="17"/>
        <v>72</v>
      </c>
      <c r="B363" s="111" t="s">
        <v>130</v>
      </c>
      <c r="C363" s="8" t="s">
        <v>360</v>
      </c>
      <c r="D363" s="118">
        <v>39080</v>
      </c>
      <c r="E363" s="119">
        <v>1101030027</v>
      </c>
      <c r="F363" s="28">
        <v>0.02</v>
      </c>
      <c r="G363" s="28">
        <v>0.02</v>
      </c>
      <c r="H363" s="95">
        <f t="shared" si="15"/>
        <v>0</v>
      </c>
      <c r="I363" s="95"/>
      <c r="J363" s="111"/>
      <c r="K363" s="111"/>
      <c r="L363" s="111"/>
      <c r="M363" s="158" t="s">
        <v>334</v>
      </c>
      <c r="N363" s="111"/>
      <c r="O363" s="111"/>
      <c r="P363" s="104"/>
      <c r="Q363" s="104"/>
      <c r="R363" s="104"/>
      <c r="S363" s="104"/>
      <c r="T363" s="104"/>
      <c r="U363" s="104"/>
    </row>
    <row r="364" spans="1:21" ht="36">
      <c r="A364" s="110">
        <f t="shared" si="17"/>
        <v>73</v>
      </c>
      <c r="B364" s="111" t="s">
        <v>130</v>
      </c>
      <c r="C364" s="8" t="s">
        <v>63</v>
      </c>
      <c r="D364" s="96" t="s">
        <v>78</v>
      </c>
      <c r="E364" s="100" t="s">
        <v>70</v>
      </c>
      <c r="F364" s="82">
        <v>1</v>
      </c>
      <c r="G364" s="82">
        <v>1</v>
      </c>
      <c r="H364" s="95">
        <f t="shared" si="15"/>
        <v>0</v>
      </c>
      <c r="I364" s="95"/>
      <c r="J364" s="111"/>
      <c r="K364" s="111"/>
      <c r="L364" s="111"/>
      <c r="M364" s="158" t="s">
        <v>533</v>
      </c>
      <c r="N364" s="111"/>
      <c r="O364" s="111"/>
      <c r="P364" s="104"/>
      <c r="Q364" s="104"/>
      <c r="R364" s="104"/>
      <c r="S364" s="104"/>
      <c r="T364" s="104"/>
      <c r="U364" s="104"/>
    </row>
    <row r="365" spans="1:21" ht="48">
      <c r="A365" s="110">
        <f t="shared" si="17"/>
        <v>74</v>
      </c>
      <c r="B365" s="111" t="s">
        <v>130</v>
      </c>
      <c r="C365" s="8" t="s">
        <v>64</v>
      </c>
      <c r="D365" s="96" t="s">
        <v>78</v>
      </c>
      <c r="E365" s="100" t="s">
        <v>71</v>
      </c>
      <c r="F365" s="82">
        <v>1</v>
      </c>
      <c r="G365" s="82">
        <v>1</v>
      </c>
      <c r="H365" s="95">
        <f t="shared" si="15"/>
        <v>0</v>
      </c>
      <c r="I365" s="95"/>
      <c r="J365" s="111"/>
      <c r="K365" s="111"/>
      <c r="L365" s="111"/>
      <c r="M365" s="158" t="s">
        <v>533</v>
      </c>
      <c r="N365" s="111"/>
      <c r="O365" s="111"/>
      <c r="P365" s="104"/>
      <c r="Q365" s="104"/>
      <c r="R365" s="104"/>
      <c r="S365" s="104"/>
      <c r="T365" s="104"/>
      <c r="U365" s="104"/>
    </row>
    <row r="366" spans="1:21" ht="33.75">
      <c r="A366" s="110">
        <f t="shared" si="17"/>
        <v>75</v>
      </c>
      <c r="B366" s="111" t="s">
        <v>130</v>
      </c>
      <c r="C366" s="8" t="s">
        <v>65</v>
      </c>
      <c r="D366" s="96" t="s">
        <v>79</v>
      </c>
      <c r="E366" s="100" t="s">
        <v>72</v>
      </c>
      <c r="F366" s="28">
        <v>49867.27</v>
      </c>
      <c r="G366" s="28">
        <v>13651.96</v>
      </c>
      <c r="H366" s="95">
        <f t="shared" si="15"/>
        <v>36215.31</v>
      </c>
      <c r="I366" s="95"/>
      <c r="J366" s="111"/>
      <c r="K366" s="111"/>
      <c r="L366" s="111"/>
      <c r="M366" s="158" t="s">
        <v>533</v>
      </c>
      <c r="N366" s="111"/>
      <c r="O366" s="111"/>
      <c r="P366" s="104"/>
      <c r="Q366" s="104"/>
      <c r="R366" s="104"/>
      <c r="S366" s="104"/>
      <c r="T366" s="104"/>
      <c r="U366" s="104"/>
    </row>
    <row r="367" spans="1:21" ht="33.75">
      <c r="A367" s="110">
        <f t="shared" si="17"/>
        <v>76</v>
      </c>
      <c r="B367" s="111" t="s">
        <v>130</v>
      </c>
      <c r="C367" s="8" t="s">
        <v>65</v>
      </c>
      <c r="D367" s="96" t="s">
        <v>79</v>
      </c>
      <c r="E367" s="100" t="s">
        <v>73</v>
      </c>
      <c r="F367" s="82">
        <v>49890</v>
      </c>
      <c r="G367" s="28">
        <v>13651.96</v>
      </c>
      <c r="H367" s="95">
        <f t="shared" si="15"/>
        <v>36238.04</v>
      </c>
      <c r="I367" s="95"/>
      <c r="J367" s="111"/>
      <c r="K367" s="111"/>
      <c r="L367" s="111"/>
      <c r="M367" s="158" t="s">
        <v>533</v>
      </c>
      <c r="N367" s="111"/>
      <c r="O367" s="111"/>
      <c r="P367" s="104"/>
      <c r="Q367" s="104"/>
      <c r="R367" s="104"/>
      <c r="S367" s="104"/>
      <c r="T367" s="104"/>
      <c r="U367" s="104"/>
    </row>
    <row r="368" spans="1:21" ht="36">
      <c r="A368" s="110">
        <f t="shared" si="17"/>
        <v>77</v>
      </c>
      <c r="B368" s="111" t="s">
        <v>130</v>
      </c>
      <c r="C368" s="8" t="s">
        <v>66</v>
      </c>
      <c r="D368" s="96" t="s">
        <v>78</v>
      </c>
      <c r="E368" s="100" t="s">
        <v>74</v>
      </c>
      <c r="F368" s="82">
        <v>1</v>
      </c>
      <c r="G368" s="82">
        <v>1</v>
      </c>
      <c r="H368" s="95">
        <f aca="true" t="shared" si="18" ref="H368:H402">F368-G368</f>
        <v>0</v>
      </c>
      <c r="I368" s="95"/>
      <c r="J368" s="111"/>
      <c r="K368" s="111"/>
      <c r="L368" s="111"/>
      <c r="M368" s="158" t="s">
        <v>533</v>
      </c>
      <c r="N368" s="111"/>
      <c r="O368" s="111"/>
      <c r="P368" s="104"/>
      <c r="Q368" s="104"/>
      <c r="R368" s="104"/>
      <c r="S368" s="104"/>
      <c r="T368" s="104"/>
      <c r="U368" s="104"/>
    </row>
    <row r="369" spans="1:21" ht="48">
      <c r="A369" s="110">
        <f t="shared" si="17"/>
        <v>78</v>
      </c>
      <c r="B369" s="111" t="s">
        <v>130</v>
      </c>
      <c r="C369" s="8" t="s">
        <v>67</v>
      </c>
      <c r="D369" s="96" t="s">
        <v>78</v>
      </c>
      <c r="E369" s="100" t="s">
        <v>75</v>
      </c>
      <c r="F369" s="82">
        <v>1</v>
      </c>
      <c r="G369" s="82">
        <v>1</v>
      </c>
      <c r="H369" s="95">
        <f t="shared" si="18"/>
        <v>0</v>
      </c>
      <c r="I369" s="95"/>
      <c r="J369" s="111"/>
      <c r="K369" s="111"/>
      <c r="L369" s="111"/>
      <c r="M369" s="158" t="s">
        <v>533</v>
      </c>
      <c r="N369" s="111"/>
      <c r="O369" s="111"/>
      <c r="P369" s="104"/>
      <c r="Q369" s="104"/>
      <c r="R369" s="104"/>
      <c r="S369" s="104"/>
      <c r="T369" s="104"/>
      <c r="U369" s="104"/>
    </row>
    <row r="370" spans="1:21" ht="36">
      <c r="A370" s="110">
        <f t="shared" si="17"/>
        <v>79</v>
      </c>
      <c r="B370" s="111" t="s">
        <v>130</v>
      </c>
      <c r="C370" s="8" t="s">
        <v>68</v>
      </c>
      <c r="D370" s="96" t="s">
        <v>78</v>
      </c>
      <c r="E370" s="100" t="s">
        <v>76</v>
      </c>
      <c r="F370" s="82">
        <v>1</v>
      </c>
      <c r="G370" s="82">
        <v>1</v>
      </c>
      <c r="H370" s="95">
        <f t="shared" si="18"/>
        <v>0</v>
      </c>
      <c r="I370" s="95"/>
      <c r="J370" s="111"/>
      <c r="K370" s="111"/>
      <c r="L370" s="111"/>
      <c r="M370" s="158" t="s">
        <v>533</v>
      </c>
      <c r="N370" s="111"/>
      <c r="O370" s="111"/>
      <c r="P370" s="104"/>
      <c r="Q370" s="104"/>
      <c r="R370" s="104"/>
      <c r="S370" s="104"/>
      <c r="T370" s="104"/>
      <c r="U370" s="104"/>
    </row>
    <row r="371" spans="1:21" ht="36">
      <c r="A371" s="110">
        <f t="shared" si="17"/>
        <v>80</v>
      </c>
      <c r="B371" s="111" t="s">
        <v>130</v>
      </c>
      <c r="C371" s="8" t="s">
        <v>69</v>
      </c>
      <c r="D371" s="96" t="s">
        <v>79</v>
      </c>
      <c r="E371" s="100" t="s">
        <v>77</v>
      </c>
      <c r="F371" s="28">
        <v>1526548.25</v>
      </c>
      <c r="G371" s="28">
        <v>417731.49</v>
      </c>
      <c r="H371" s="95">
        <f t="shared" si="18"/>
        <v>1108816.76</v>
      </c>
      <c r="I371" s="95"/>
      <c r="J371" s="111"/>
      <c r="K371" s="111"/>
      <c r="L371" s="111"/>
      <c r="M371" s="158" t="s">
        <v>533</v>
      </c>
      <c r="N371" s="111"/>
      <c r="O371" s="111"/>
      <c r="P371" s="104"/>
      <c r="Q371" s="104"/>
      <c r="R371" s="104"/>
      <c r="S371" s="104"/>
      <c r="T371" s="104"/>
      <c r="U371" s="104"/>
    </row>
    <row r="372" spans="1:21" ht="48">
      <c r="A372" s="110">
        <f t="shared" si="17"/>
        <v>81</v>
      </c>
      <c r="B372" s="111" t="s">
        <v>130</v>
      </c>
      <c r="C372" s="8" t="s">
        <v>80</v>
      </c>
      <c r="D372" s="96" t="s">
        <v>79</v>
      </c>
      <c r="E372" s="96" t="s">
        <v>84</v>
      </c>
      <c r="F372" s="28">
        <v>50000</v>
      </c>
      <c r="G372" s="28">
        <v>13682.14</v>
      </c>
      <c r="H372" s="95">
        <f t="shared" si="18"/>
        <v>36317.86</v>
      </c>
      <c r="I372" s="95"/>
      <c r="J372" s="111"/>
      <c r="K372" s="111"/>
      <c r="L372" s="111"/>
      <c r="M372" s="158" t="s">
        <v>533</v>
      </c>
      <c r="N372" s="111"/>
      <c r="O372" s="111"/>
      <c r="P372" s="104"/>
      <c r="Q372" s="104"/>
      <c r="R372" s="104"/>
      <c r="S372" s="104"/>
      <c r="T372" s="104"/>
      <c r="U372" s="104"/>
    </row>
    <row r="373" spans="1:21" ht="33.75">
      <c r="A373" s="110">
        <f t="shared" si="17"/>
        <v>82</v>
      </c>
      <c r="B373" s="111" t="s">
        <v>130</v>
      </c>
      <c r="C373" s="119" t="s">
        <v>81</v>
      </c>
      <c r="D373" s="118">
        <v>27884</v>
      </c>
      <c r="E373" s="119">
        <v>1110103002</v>
      </c>
      <c r="F373" s="120">
        <v>110033.64</v>
      </c>
      <c r="G373" s="120">
        <v>7406.07</v>
      </c>
      <c r="H373" s="95">
        <f t="shared" si="18"/>
        <v>102627.57</v>
      </c>
      <c r="I373" s="95"/>
      <c r="J373" s="111"/>
      <c r="K373" s="111"/>
      <c r="L373" s="111"/>
      <c r="M373" s="158" t="s">
        <v>533</v>
      </c>
      <c r="N373" s="111"/>
      <c r="O373" s="111"/>
      <c r="P373" s="104"/>
      <c r="Q373" s="104"/>
      <c r="R373" s="104"/>
      <c r="S373" s="104"/>
      <c r="T373" s="104"/>
      <c r="U373" s="104"/>
    </row>
    <row r="374" spans="1:21" ht="33.75">
      <c r="A374" s="110">
        <f t="shared" si="17"/>
        <v>83</v>
      </c>
      <c r="B374" s="111" t="s">
        <v>130</v>
      </c>
      <c r="C374" s="119" t="s">
        <v>82</v>
      </c>
      <c r="D374" s="118">
        <v>32632</v>
      </c>
      <c r="E374" s="119">
        <v>1101030003</v>
      </c>
      <c r="F374" s="120">
        <v>5692.68</v>
      </c>
      <c r="G374" s="120">
        <v>5692.68</v>
      </c>
      <c r="H374" s="95">
        <f t="shared" si="18"/>
        <v>0</v>
      </c>
      <c r="I374" s="95"/>
      <c r="J374" s="111"/>
      <c r="K374" s="111"/>
      <c r="L374" s="111"/>
      <c r="M374" s="158" t="s">
        <v>533</v>
      </c>
      <c r="N374" s="111"/>
      <c r="O374" s="111"/>
      <c r="P374" s="104"/>
      <c r="Q374" s="104"/>
      <c r="R374" s="104"/>
      <c r="S374" s="104"/>
      <c r="T374" s="104"/>
      <c r="U374" s="104"/>
    </row>
    <row r="375" spans="1:21" ht="12.75">
      <c r="A375" s="110">
        <f t="shared" si="17"/>
        <v>84</v>
      </c>
      <c r="B375" s="111" t="s">
        <v>130</v>
      </c>
      <c r="C375" s="8" t="s">
        <v>248</v>
      </c>
      <c r="D375" s="118">
        <v>40299</v>
      </c>
      <c r="E375" s="119"/>
      <c r="F375" s="120">
        <v>21600</v>
      </c>
      <c r="G375" s="120">
        <v>21600</v>
      </c>
      <c r="H375" s="95">
        <f t="shared" si="18"/>
        <v>0</v>
      </c>
      <c r="I375" s="95"/>
      <c r="J375" s="111"/>
      <c r="K375" s="111"/>
      <c r="L375" s="111"/>
      <c r="M375" s="159"/>
      <c r="N375" s="111"/>
      <c r="O375" s="111"/>
      <c r="P375" s="104"/>
      <c r="Q375" s="104"/>
      <c r="R375" s="104"/>
      <c r="S375" s="104"/>
      <c r="T375" s="104"/>
      <c r="U375" s="104"/>
    </row>
    <row r="376" spans="1:21" ht="12.75">
      <c r="A376" s="110">
        <f t="shared" si="17"/>
        <v>85</v>
      </c>
      <c r="B376" s="111" t="s">
        <v>130</v>
      </c>
      <c r="C376" s="119" t="s">
        <v>220</v>
      </c>
      <c r="D376" s="27">
        <v>32997</v>
      </c>
      <c r="E376" s="119">
        <v>1101030001</v>
      </c>
      <c r="F376" s="120">
        <v>90609.84</v>
      </c>
      <c r="G376" s="120">
        <v>90609.84</v>
      </c>
      <c r="H376" s="95"/>
      <c r="I376" s="95"/>
      <c r="J376" s="111"/>
      <c r="K376" s="111"/>
      <c r="L376" s="111"/>
      <c r="M376" s="159"/>
      <c r="N376" s="111"/>
      <c r="O376" s="111"/>
      <c r="P376" s="104"/>
      <c r="Q376" s="104"/>
      <c r="R376" s="104"/>
      <c r="S376" s="104"/>
      <c r="T376" s="104"/>
      <c r="U376" s="104"/>
    </row>
    <row r="377" spans="1:21" ht="84">
      <c r="A377" s="110">
        <f t="shared" si="17"/>
        <v>86</v>
      </c>
      <c r="B377" s="111" t="s">
        <v>130</v>
      </c>
      <c r="C377" s="119" t="s">
        <v>83</v>
      </c>
      <c r="D377" s="118">
        <v>40480</v>
      </c>
      <c r="E377" s="119">
        <v>2101060198</v>
      </c>
      <c r="F377" s="82">
        <v>1158974</v>
      </c>
      <c r="G377" s="120">
        <v>477025.16</v>
      </c>
      <c r="H377" s="95">
        <f t="shared" si="18"/>
        <v>681948.8400000001</v>
      </c>
      <c r="I377" s="95"/>
      <c r="J377" s="111"/>
      <c r="K377" s="106">
        <v>395.5</v>
      </c>
      <c r="L377" s="111"/>
      <c r="M377" s="158" t="s">
        <v>342</v>
      </c>
      <c r="N377" s="111"/>
      <c r="O377" s="96" t="s">
        <v>343</v>
      </c>
      <c r="P377" s="104"/>
      <c r="Q377" s="104"/>
      <c r="R377" s="104"/>
      <c r="S377" s="104"/>
      <c r="T377" s="104"/>
      <c r="U377" s="104"/>
    </row>
    <row r="378" spans="1:21" ht="12.75">
      <c r="A378" s="110">
        <f t="shared" si="17"/>
        <v>87</v>
      </c>
      <c r="B378" s="111" t="s">
        <v>130</v>
      </c>
      <c r="C378" s="8" t="s">
        <v>85</v>
      </c>
      <c r="D378" s="107">
        <v>40330</v>
      </c>
      <c r="E378" s="100">
        <v>2101060174</v>
      </c>
      <c r="F378" s="82">
        <v>2282240.59</v>
      </c>
      <c r="G378" s="82">
        <v>228984.1</v>
      </c>
      <c r="H378" s="95">
        <f t="shared" si="18"/>
        <v>2053256.4899999998</v>
      </c>
      <c r="I378" s="95"/>
      <c r="J378" s="111"/>
      <c r="K378" s="111"/>
      <c r="L378" s="111"/>
      <c r="M378" s="159"/>
      <c r="N378" s="111"/>
      <c r="O378" s="111"/>
      <c r="P378" s="104"/>
      <c r="Q378" s="104"/>
      <c r="R378" s="104"/>
      <c r="S378" s="104"/>
      <c r="T378" s="104"/>
      <c r="U378" s="104"/>
    </row>
    <row r="379" spans="1:21" ht="24">
      <c r="A379" s="110">
        <f t="shared" si="17"/>
        <v>88</v>
      </c>
      <c r="B379" s="111" t="s">
        <v>130</v>
      </c>
      <c r="C379" s="8" t="s">
        <v>86</v>
      </c>
      <c r="D379" s="107">
        <v>40360</v>
      </c>
      <c r="E379" s="100">
        <v>11010600174</v>
      </c>
      <c r="F379" s="82">
        <v>25376</v>
      </c>
      <c r="G379" s="82">
        <v>25376</v>
      </c>
      <c r="H379" s="95">
        <f t="shared" si="18"/>
        <v>0</v>
      </c>
      <c r="I379" s="95"/>
      <c r="J379" s="111"/>
      <c r="K379" s="111"/>
      <c r="L379" s="111"/>
      <c r="M379" s="159"/>
      <c r="N379" s="111"/>
      <c r="O379" s="111"/>
      <c r="P379" s="104"/>
      <c r="Q379" s="104"/>
      <c r="R379" s="104"/>
      <c r="S379" s="104"/>
      <c r="T379" s="104"/>
      <c r="U379" s="104"/>
    </row>
    <row r="380" spans="1:21" ht="24">
      <c r="A380" s="110">
        <f t="shared" si="17"/>
        <v>89</v>
      </c>
      <c r="B380" s="111" t="s">
        <v>130</v>
      </c>
      <c r="C380" s="8" t="s">
        <v>87</v>
      </c>
      <c r="D380" s="107">
        <v>40360</v>
      </c>
      <c r="E380" s="100">
        <v>1101060175</v>
      </c>
      <c r="F380" s="82">
        <v>21253</v>
      </c>
      <c r="G380" s="82">
        <v>21253</v>
      </c>
      <c r="H380" s="95">
        <f t="shared" si="18"/>
        <v>0</v>
      </c>
      <c r="I380" s="95"/>
      <c r="J380" s="111"/>
      <c r="K380" s="111"/>
      <c r="L380" s="111"/>
      <c r="M380" s="159"/>
      <c r="N380" s="111"/>
      <c r="O380" s="111"/>
      <c r="P380" s="104"/>
      <c r="Q380" s="104"/>
      <c r="R380" s="104"/>
      <c r="S380" s="104"/>
      <c r="T380" s="104"/>
      <c r="U380" s="104"/>
    </row>
    <row r="381" spans="1:21" ht="36">
      <c r="A381" s="110">
        <f t="shared" si="17"/>
        <v>90</v>
      </c>
      <c r="B381" s="111" t="s">
        <v>130</v>
      </c>
      <c r="C381" s="8" t="s">
        <v>88</v>
      </c>
      <c r="D381" s="27">
        <v>39083</v>
      </c>
      <c r="E381" s="119">
        <v>1101040258</v>
      </c>
      <c r="F381" s="28">
        <v>12311.75</v>
      </c>
      <c r="G381" s="28">
        <v>12311.75</v>
      </c>
      <c r="H381" s="95">
        <f t="shared" si="18"/>
        <v>0</v>
      </c>
      <c r="I381" s="95"/>
      <c r="J381" s="111"/>
      <c r="K381" s="111"/>
      <c r="L381" s="111"/>
      <c r="M381" s="159"/>
      <c r="N381" s="111"/>
      <c r="O381" s="111"/>
      <c r="P381" s="104"/>
      <c r="Q381" s="104"/>
      <c r="R381" s="104"/>
      <c r="S381" s="104"/>
      <c r="T381" s="104"/>
      <c r="U381" s="104"/>
    </row>
    <row r="382" spans="1:21" ht="36">
      <c r="A382" s="110">
        <f t="shared" si="17"/>
        <v>91</v>
      </c>
      <c r="B382" s="111" t="s">
        <v>130</v>
      </c>
      <c r="C382" s="8" t="s">
        <v>89</v>
      </c>
      <c r="D382" s="27">
        <v>39083</v>
      </c>
      <c r="E382" s="119">
        <v>1101040259</v>
      </c>
      <c r="F382" s="28">
        <v>12311.75</v>
      </c>
      <c r="G382" s="28">
        <v>12311.75</v>
      </c>
      <c r="H382" s="95">
        <f t="shared" si="18"/>
        <v>0</v>
      </c>
      <c r="I382" s="95"/>
      <c r="J382" s="111"/>
      <c r="K382" s="111"/>
      <c r="L382" s="111"/>
      <c r="M382" s="159"/>
      <c r="N382" s="111"/>
      <c r="O382" s="111"/>
      <c r="P382" s="104"/>
      <c r="Q382" s="104"/>
      <c r="R382" s="104"/>
      <c r="S382" s="104"/>
      <c r="T382" s="104"/>
      <c r="U382" s="104"/>
    </row>
    <row r="383" spans="1:21" ht="36">
      <c r="A383" s="110">
        <f t="shared" si="17"/>
        <v>92</v>
      </c>
      <c r="B383" s="111" t="s">
        <v>130</v>
      </c>
      <c r="C383" s="8" t="s">
        <v>90</v>
      </c>
      <c r="D383" s="27">
        <v>39083</v>
      </c>
      <c r="E383" s="119">
        <v>1101040260</v>
      </c>
      <c r="F383" s="82">
        <v>12305.7</v>
      </c>
      <c r="G383" s="82">
        <v>12305.7</v>
      </c>
      <c r="H383" s="95">
        <f t="shared" si="18"/>
        <v>0</v>
      </c>
      <c r="I383" s="95"/>
      <c r="J383" s="111"/>
      <c r="K383" s="111"/>
      <c r="L383" s="111"/>
      <c r="M383" s="159"/>
      <c r="N383" s="111"/>
      <c r="O383" s="111"/>
      <c r="P383" s="104"/>
      <c r="Q383" s="104"/>
      <c r="R383" s="104"/>
      <c r="S383" s="104"/>
      <c r="T383" s="104"/>
      <c r="U383" s="104"/>
    </row>
    <row r="384" spans="1:21" ht="24">
      <c r="A384" s="110">
        <f t="shared" si="17"/>
        <v>93</v>
      </c>
      <c r="B384" s="111" t="s">
        <v>130</v>
      </c>
      <c r="C384" s="8" t="s">
        <v>91</v>
      </c>
      <c r="D384" s="27">
        <v>38999</v>
      </c>
      <c r="E384" s="119">
        <v>1101030039</v>
      </c>
      <c r="F384" s="28">
        <v>1669850.64</v>
      </c>
      <c r="G384" s="28">
        <v>1669850.64</v>
      </c>
      <c r="H384" s="95">
        <f t="shared" si="18"/>
        <v>0</v>
      </c>
      <c r="I384" s="95"/>
      <c r="J384" s="111"/>
      <c r="K384" s="111"/>
      <c r="L384" s="111"/>
      <c r="M384" s="159"/>
      <c r="N384" s="111"/>
      <c r="O384" s="111"/>
      <c r="P384" s="104"/>
      <c r="Q384" s="104"/>
      <c r="R384" s="104"/>
      <c r="S384" s="104"/>
      <c r="T384" s="104"/>
      <c r="U384" s="104"/>
    </row>
    <row r="385" spans="1:21" ht="50.25">
      <c r="A385" s="110">
        <f t="shared" si="17"/>
        <v>94</v>
      </c>
      <c r="B385" s="111" t="s">
        <v>130</v>
      </c>
      <c r="C385" s="8" t="s">
        <v>92</v>
      </c>
      <c r="D385" s="27">
        <v>39083</v>
      </c>
      <c r="E385" s="119">
        <v>1101040254</v>
      </c>
      <c r="F385" s="28">
        <v>39785.76</v>
      </c>
      <c r="G385" s="28">
        <v>39785.76</v>
      </c>
      <c r="H385" s="95">
        <f t="shared" si="18"/>
        <v>0</v>
      </c>
      <c r="I385" s="95"/>
      <c r="J385" s="111"/>
      <c r="K385" s="111"/>
      <c r="L385" s="111"/>
      <c r="M385" s="158" t="s">
        <v>534</v>
      </c>
      <c r="N385" s="111"/>
      <c r="O385" s="111"/>
      <c r="P385" s="104"/>
      <c r="Q385" s="104"/>
      <c r="R385" s="104"/>
      <c r="S385" s="104"/>
      <c r="T385" s="104"/>
      <c r="U385" s="104"/>
    </row>
    <row r="386" spans="1:21" ht="50.25">
      <c r="A386" s="110">
        <f t="shared" si="17"/>
        <v>95</v>
      </c>
      <c r="B386" s="111" t="s">
        <v>130</v>
      </c>
      <c r="C386" s="8" t="s">
        <v>93</v>
      </c>
      <c r="D386" s="27">
        <v>38749</v>
      </c>
      <c r="E386" s="119">
        <v>1101020010</v>
      </c>
      <c r="F386" s="28">
        <v>1101578.17</v>
      </c>
      <c r="G386" s="106">
        <v>735542.99</v>
      </c>
      <c r="H386" s="95">
        <f t="shared" si="18"/>
        <v>366035.17999999993</v>
      </c>
      <c r="I386" s="95"/>
      <c r="J386" s="111"/>
      <c r="K386" s="111"/>
      <c r="L386" s="111"/>
      <c r="M386" s="158" t="s">
        <v>534</v>
      </c>
      <c r="N386" s="111"/>
      <c r="O386" s="111"/>
      <c r="P386" s="104"/>
      <c r="Q386" s="104"/>
      <c r="R386" s="104"/>
      <c r="S386" s="104"/>
      <c r="T386" s="104"/>
      <c r="U386" s="104"/>
    </row>
    <row r="387" spans="1:21" ht="50.25">
      <c r="A387" s="110">
        <f t="shared" si="17"/>
        <v>96</v>
      </c>
      <c r="B387" s="111" t="s">
        <v>130</v>
      </c>
      <c r="C387" s="8" t="s">
        <v>94</v>
      </c>
      <c r="D387" s="27">
        <v>38718</v>
      </c>
      <c r="E387" s="119">
        <v>1101020009</v>
      </c>
      <c r="F387" s="82">
        <v>170343</v>
      </c>
      <c r="G387" s="106">
        <v>105537.52</v>
      </c>
      <c r="H387" s="95">
        <f t="shared" si="18"/>
        <v>64805.479999999996</v>
      </c>
      <c r="I387" s="95"/>
      <c r="J387" s="111"/>
      <c r="K387" s="111"/>
      <c r="L387" s="111"/>
      <c r="M387" s="158" t="s">
        <v>534</v>
      </c>
      <c r="N387" s="111"/>
      <c r="O387" s="111"/>
      <c r="P387" s="104"/>
      <c r="Q387" s="104"/>
      <c r="R387" s="104"/>
      <c r="S387" s="104"/>
      <c r="T387" s="104"/>
      <c r="U387" s="104"/>
    </row>
    <row r="388" spans="1:21" ht="50.25">
      <c r="A388" s="110">
        <f t="shared" si="17"/>
        <v>97</v>
      </c>
      <c r="B388" s="111" t="s">
        <v>130</v>
      </c>
      <c r="C388" s="8" t="s">
        <v>95</v>
      </c>
      <c r="D388" s="27">
        <v>38749</v>
      </c>
      <c r="E388" s="119">
        <v>1101020008</v>
      </c>
      <c r="F388" s="28">
        <v>170344.62</v>
      </c>
      <c r="G388" s="106">
        <v>81865.05</v>
      </c>
      <c r="H388" s="95">
        <f t="shared" si="18"/>
        <v>88479.56999999999</v>
      </c>
      <c r="I388" s="95"/>
      <c r="J388" s="111"/>
      <c r="K388" s="111"/>
      <c r="L388" s="111"/>
      <c r="M388" s="158" t="s">
        <v>534</v>
      </c>
      <c r="N388" s="111"/>
      <c r="O388" s="111"/>
      <c r="P388" s="104"/>
      <c r="Q388" s="104"/>
      <c r="R388" s="104"/>
      <c r="S388" s="104"/>
      <c r="T388" s="104"/>
      <c r="U388" s="104"/>
    </row>
    <row r="389" spans="1:21" ht="50.25">
      <c r="A389" s="110">
        <f t="shared" si="17"/>
        <v>98</v>
      </c>
      <c r="B389" s="111" t="s">
        <v>130</v>
      </c>
      <c r="C389" s="8" t="s">
        <v>96</v>
      </c>
      <c r="D389" s="27">
        <v>38718</v>
      </c>
      <c r="E389" s="119">
        <v>1101020007</v>
      </c>
      <c r="F389" s="28">
        <v>786940.92</v>
      </c>
      <c r="G389" s="106">
        <v>487558.09</v>
      </c>
      <c r="H389" s="95">
        <f t="shared" si="18"/>
        <v>299382.83</v>
      </c>
      <c r="I389" s="95"/>
      <c r="J389" s="111"/>
      <c r="K389" s="111"/>
      <c r="L389" s="111"/>
      <c r="M389" s="158" t="s">
        <v>534</v>
      </c>
      <c r="N389" s="111"/>
      <c r="O389" s="111"/>
      <c r="P389" s="104"/>
      <c r="Q389" s="104"/>
      <c r="R389" s="104"/>
      <c r="S389" s="104"/>
      <c r="T389" s="104"/>
      <c r="U389" s="104"/>
    </row>
    <row r="390" spans="1:21" ht="50.25">
      <c r="A390" s="110">
        <f t="shared" si="17"/>
        <v>99</v>
      </c>
      <c r="B390" s="111" t="s">
        <v>130</v>
      </c>
      <c r="C390" s="8" t="s">
        <v>97</v>
      </c>
      <c r="D390" s="27">
        <v>38718</v>
      </c>
      <c r="E390" s="119">
        <v>1101020006</v>
      </c>
      <c r="F390" s="28">
        <v>170344.62</v>
      </c>
      <c r="G390" s="106">
        <v>105538.22</v>
      </c>
      <c r="H390" s="95">
        <f t="shared" si="18"/>
        <v>64806.399999999994</v>
      </c>
      <c r="I390" s="95"/>
      <c r="J390" s="111"/>
      <c r="K390" s="111"/>
      <c r="L390" s="111"/>
      <c r="M390" s="158" t="s">
        <v>534</v>
      </c>
      <c r="N390" s="111"/>
      <c r="O390" s="111"/>
      <c r="P390" s="104"/>
      <c r="Q390" s="104"/>
      <c r="R390" s="104"/>
      <c r="S390" s="104"/>
      <c r="T390" s="104"/>
      <c r="U390" s="104"/>
    </row>
    <row r="391" spans="1:21" ht="50.25">
      <c r="A391" s="110">
        <f t="shared" si="17"/>
        <v>100</v>
      </c>
      <c r="B391" s="111" t="s">
        <v>130</v>
      </c>
      <c r="C391" s="8" t="s">
        <v>98</v>
      </c>
      <c r="D391" s="27">
        <v>39083</v>
      </c>
      <c r="E391" s="119">
        <v>1101020012</v>
      </c>
      <c r="F391" s="82">
        <v>110869.4</v>
      </c>
      <c r="G391" s="28">
        <v>110869.4</v>
      </c>
      <c r="H391" s="95">
        <f t="shared" si="18"/>
        <v>0</v>
      </c>
      <c r="I391" s="95"/>
      <c r="J391" s="111"/>
      <c r="K391" s="111"/>
      <c r="L391" s="111"/>
      <c r="M391" s="158" t="s">
        <v>534</v>
      </c>
      <c r="N391" s="111"/>
      <c r="O391" s="111"/>
      <c r="P391" s="104"/>
      <c r="Q391" s="104"/>
      <c r="R391" s="104"/>
      <c r="S391" s="104"/>
      <c r="T391" s="104"/>
      <c r="U391" s="104"/>
    </row>
    <row r="392" spans="1:21" ht="12.75">
      <c r="A392" s="110">
        <f t="shared" si="17"/>
        <v>101</v>
      </c>
      <c r="B392" s="111" t="s">
        <v>130</v>
      </c>
      <c r="C392" s="8" t="s">
        <v>99</v>
      </c>
      <c r="D392" s="27">
        <v>39072</v>
      </c>
      <c r="E392" s="119">
        <v>1101040001</v>
      </c>
      <c r="F392" s="82">
        <v>3744</v>
      </c>
      <c r="G392" s="82">
        <v>3744</v>
      </c>
      <c r="H392" s="95">
        <f t="shared" si="18"/>
        <v>0</v>
      </c>
      <c r="I392" s="95"/>
      <c r="J392" s="111"/>
      <c r="K392" s="111"/>
      <c r="L392" s="111"/>
      <c r="M392" s="159"/>
      <c r="N392" s="111"/>
      <c r="O392" s="111"/>
      <c r="P392" s="104"/>
      <c r="Q392" s="104"/>
      <c r="R392" s="104"/>
      <c r="S392" s="104"/>
      <c r="T392" s="104"/>
      <c r="U392" s="104"/>
    </row>
    <row r="393" spans="1:21" ht="12.75">
      <c r="A393" s="110">
        <f t="shared" si="17"/>
        <v>102</v>
      </c>
      <c r="B393" s="111" t="s">
        <v>130</v>
      </c>
      <c r="C393" s="8" t="s">
        <v>99</v>
      </c>
      <c r="D393" s="27">
        <v>39072</v>
      </c>
      <c r="E393" s="119">
        <v>1101040001</v>
      </c>
      <c r="F393" s="82">
        <v>5184</v>
      </c>
      <c r="G393" s="82">
        <v>5184</v>
      </c>
      <c r="H393" s="95">
        <f t="shared" si="18"/>
        <v>0</v>
      </c>
      <c r="I393" s="95"/>
      <c r="J393" s="111"/>
      <c r="K393" s="111"/>
      <c r="L393" s="111"/>
      <c r="M393" s="159"/>
      <c r="N393" s="111"/>
      <c r="O393" s="111"/>
      <c r="P393" s="104"/>
      <c r="Q393" s="104"/>
      <c r="R393" s="104"/>
      <c r="S393" s="104"/>
      <c r="T393" s="104"/>
      <c r="U393" s="104"/>
    </row>
    <row r="394" spans="1:21" ht="12.75">
      <c r="A394" s="110">
        <f t="shared" si="17"/>
        <v>103</v>
      </c>
      <c r="B394" s="111" t="s">
        <v>130</v>
      </c>
      <c r="C394" s="8" t="s">
        <v>99</v>
      </c>
      <c r="D394" s="27">
        <v>39073</v>
      </c>
      <c r="E394" s="119"/>
      <c r="F394" s="82">
        <v>5184</v>
      </c>
      <c r="G394" s="82">
        <v>5184</v>
      </c>
      <c r="H394" s="95">
        <f t="shared" si="18"/>
        <v>0</v>
      </c>
      <c r="I394" s="95"/>
      <c r="J394" s="111"/>
      <c r="K394" s="111"/>
      <c r="L394" s="111"/>
      <c r="M394" s="159"/>
      <c r="N394" s="111"/>
      <c r="O394" s="111"/>
      <c r="P394" s="104"/>
      <c r="Q394" s="104"/>
      <c r="R394" s="104"/>
      <c r="S394" s="104"/>
      <c r="T394" s="104"/>
      <c r="U394" s="104"/>
    </row>
    <row r="395" spans="1:21" ht="12.75">
      <c r="A395" s="110">
        <f t="shared" si="17"/>
        <v>104</v>
      </c>
      <c r="B395" s="111" t="s">
        <v>130</v>
      </c>
      <c r="C395" s="8" t="s">
        <v>100</v>
      </c>
      <c r="D395" s="27">
        <v>39072</v>
      </c>
      <c r="E395" s="119">
        <v>1101040006</v>
      </c>
      <c r="F395" s="82">
        <v>3744</v>
      </c>
      <c r="G395" s="82">
        <v>3744</v>
      </c>
      <c r="H395" s="95">
        <f t="shared" si="18"/>
        <v>0</v>
      </c>
      <c r="I395" s="95"/>
      <c r="J395" s="111"/>
      <c r="K395" s="111"/>
      <c r="L395" s="111"/>
      <c r="M395" s="159"/>
      <c r="N395" s="111"/>
      <c r="O395" s="111"/>
      <c r="P395" s="104"/>
      <c r="Q395" s="104"/>
      <c r="R395" s="104"/>
      <c r="S395" s="104"/>
      <c r="T395" s="104"/>
      <c r="U395" s="104"/>
    </row>
    <row r="396" spans="1:21" ht="12.75">
      <c r="A396" s="110">
        <f t="shared" si="17"/>
        <v>105</v>
      </c>
      <c r="B396" s="111" t="s">
        <v>130</v>
      </c>
      <c r="C396" s="8" t="s">
        <v>101</v>
      </c>
      <c r="D396" s="27">
        <v>39072</v>
      </c>
      <c r="E396" s="119">
        <v>1101040014</v>
      </c>
      <c r="F396" s="82">
        <v>3744</v>
      </c>
      <c r="G396" s="82">
        <v>3744</v>
      </c>
      <c r="H396" s="95">
        <f t="shared" si="18"/>
        <v>0</v>
      </c>
      <c r="I396" s="95"/>
      <c r="J396" s="111"/>
      <c r="K396" s="111"/>
      <c r="L396" s="111"/>
      <c r="M396" s="159"/>
      <c r="N396" s="111"/>
      <c r="O396" s="111"/>
      <c r="P396" s="104"/>
      <c r="Q396" s="104"/>
      <c r="R396" s="104"/>
      <c r="S396" s="104"/>
      <c r="T396" s="104"/>
      <c r="U396" s="104"/>
    </row>
    <row r="397" spans="1:21" ht="12.75">
      <c r="A397" s="110">
        <f t="shared" si="17"/>
        <v>106</v>
      </c>
      <c r="B397" s="111" t="s">
        <v>130</v>
      </c>
      <c r="C397" s="8" t="s">
        <v>101</v>
      </c>
      <c r="D397" s="27">
        <v>39072</v>
      </c>
      <c r="E397" s="119">
        <v>1101040037</v>
      </c>
      <c r="F397" s="82">
        <v>3744</v>
      </c>
      <c r="G397" s="82">
        <v>3744</v>
      </c>
      <c r="H397" s="95">
        <f t="shared" si="18"/>
        <v>0</v>
      </c>
      <c r="I397" s="95"/>
      <c r="J397" s="111"/>
      <c r="K397" s="111"/>
      <c r="L397" s="111"/>
      <c r="M397" s="159"/>
      <c r="N397" s="111"/>
      <c r="O397" s="111"/>
      <c r="P397" s="104"/>
      <c r="Q397" s="104"/>
      <c r="R397" s="104"/>
      <c r="S397" s="104"/>
      <c r="T397" s="104"/>
      <c r="U397" s="104"/>
    </row>
    <row r="398" spans="1:21" ht="12.75">
      <c r="A398" s="110">
        <f t="shared" si="17"/>
        <v>107</v>
      </c>
      <c r="B398" s="111" t="s">
        <v>130</v>
      </c>
      <c r="C398" s="8" t="s">
        <v>101</v>
      </c>
      <c r="D398" s="27">
        <v>39072</v>
      </c>
      <c r="E398" s="119">
        <v>1101040038</v>
      </c>
      <c r="F398" s="82">
        <v>3744</v>
      </c>
      <c r="G398" s="82">
        <v>3744</v>
      </c>
      <c r="H398" s="95">
        <f t="shared" si="18"/>
        <v>0</v>
      </c>
      <c r="I398" s="95"/>
      <c r="J398" s="111"/>
      <c r="K398" s="111"/>
      <c r="L398" s="111"/>
      <c r="M398" s="159"/>
      <c r="N398" s="111"/>
      <c r="O398" s="111"/>
      <c r="P398" s="104"/>
      <c r="Q398" s="104"/>
      <c r="R398" s="104"/>
      <c r="S398" s="104"/>
      <c r="T398" s="104"/>
      <c r="U398" s="104"/>
    </row>
    <row r="399" spans="1:21" ht="50.25">
      <c r="A399" s="110">
        <f t="shared" si="17"/>
        <v>108</v>
      </c>
      <c r="B399" s="111" t="s">
        <v>130</v>
      </c>
      <c r="C399" s="8" t="s">
        <v>102</v>
      </c>
      <c r="D399" s="27">
        <v>38999</v>
      </c>
      <c r="E399" s="119">
        <v>1101030038</v>
      </c>
      <c r="F399" s="28">
        <v>132042.96</v>
      </c>
      <c r="G399" s="28">
        <v>132042.96</v>
      </c>
      <c r="H399" s="95">
        <f t="shared" si="18"/>
        <v>0</v>
      </c>
      <c r="I399" s="95"/>
      <c r="J399" s="111"/>
      <c r="K399" s="111"/>
      <c r="L399" s="111"/>
      <c r="M399" s="158" t="s">
        <v>534</v>
      </c>
      <c r="N399" s="111"/>
      <c r="O399" s="111"/>
      <c r="P399" s="104"/>
      <c r="Q399" s="104"/>
      <c r="R399" s="104"/>
      <c r="S399" s="104"/>
      <c r="T399" s="104"/>
      <c r="U399" s="104"/>
    </row>
    <row r="400" spans="1:21" ht="50.25">
      <c r="A400" s="110">
        <f t="shared" si="17"/>
        <v>109</v>
      </c>
      <c r="B400" s="111" t="s">
        <v>130</v>
      </c>
      <c r="C400" s="8" t="s">
        <v>103</v>
      </c>
      <c r="D400" s="27">
        <v>38999</v>
      </c>
      <c r="E400" s="119">
        <v>1101030037</v>
      </c>
      <c r="F400" s="82">
        <v>356400</v>
      </c>
      <c r="G400" s="106">
        <v>356400</v>
      </c>
      <c r="H400" s="95">
        <f t="shared" si="18"/>
        <v>0</v>
      </c>
      <c r="I400" s="95"/>
      <c r="J400" s="111"/>
      <c r="K400" s="111"/>
      <c r="L400" s="111"/>
      <c r="M400" s="158" t="s">
        <v>534</v>
      </c>
      <c r="N400" s="111"/>
      <c r="O400" s="111"/>
      <c r="P400" s="104"/>
      <c r="Q400" s="104"/>
      <c r="R400" s="104"/>
      <c r="S400" s="104"/>
      <c r="T400" s="104"/>
      <c r="U400" s="104"/>
    </row>
    <row r="401" spans="1:21" ht="50.25">
      <c r="A401" s="110">
        <f t="shared" si="17"/>
        <v>110</v>
      </c>
      <c r="B401" s="111" t="s">
        <v>130</v>
      </c>
      <c r="C401" s="8" t="s">
        <v>104</v>
      </c>
      <c r="D401" s="27">
        <v>38999</v>
      </c>
      <c r="E401" s="119">
        <v>1101030036</v>
      </c>
      <c r="F401" s="28">
        <v>172257.84</v>
      </c>
      <c r="G401" s="106">
        <v>139731.68</v>
      </c>
      <c r="H401" s="95">
        <f t="shared" si="18"/>
        <v>32526.160000000003</v>
      </c>
      <c r="I401" s="95"/>
      <c r="J401" s="111"/>
      <c r="K401" s="111"/>
      <c r="L401" s="111"/>
      <c r="M401" s="158" t="s">
        <v>534</v>
      </c>
      <c r="N401" s="111"/>
      <c r="O401" s="111"/>
      <c r="P401" s="104"/>
      <c r="Q401" s="104"/>
      <c r="R401" s="104"/>
      <c r="S401" s="104"/>
      <c r="T401" s="104"/>
      <c r="U401" s="104"/>
    </row>
    <row r="402" spans="1:21" ht="50.25">
      <c r="A402" s="110">
        <f t="shared" si="17"/>
        <v>111</v>
      </c>
      <c r="B402" s="111" t="s">
        <v>130</v>
      </c>
      <c r="C402" s="8" t="s">
        <v>105</v>
      </c>
      <c r="D402" s="27">
        <v>38999</v>
      </c>
      <c r="E402" s="119">
        <v>1101030035</v>
      </c>
      <c r="F402" s="28">
        <v>172257.84</v>
      </c>
      <c r="G402" s="106">
        <v>102869.28</v>
      </c>
      <c r="H402" s="95">
        <f t="shared" si="18"/>
        <v>69388.56</v>
      </c>
      <c r="I402" s="95"/>
      <c r="J402" s="111"/>
      <c r="K402" s="111"/>
      <c r="L402" s="111"/>
      <c r="M402" s="158" t="s">
        <v>534</v>
      </c>
      <c r="N402" s="111"/>
      <c r="O402" s="111"/>
      <c r="P402" s="104"/>
      <c r="Q402" s="104"/>
      <c r="R402" s="104"/>
      <c r="S402" s="104"/>
      <c r="T402" s="104"/>
      <c r="U402" s="104"/>
    </row>
    <row r="403" spans="1:21" ht="50.25">
      <c r="A403" s="110">
        <f t="shared" si="17"/>
        <v>112</v>
      </c>
      <c r="B403" s="111" t="s">
        <v>130</v>
      </c>
      <c r="C403" s="8" t="s">
        <v>106</v>
      </c>
      <c r="D403" s="27">
        <v>39083</v>
      </c>
      <c r="E403" s="119">
        <v>1101020016</v>
      </c>
      <c r="F403" s="82">
        <v>45929</v>
      </c>
      <c r="G403" s="82">
        <v>45929</v>
      </c>
      <c r="H403" s="95">
        <f>F403-G403</f>
        <v>0</v>
      </c>
      <c r="I403" s="95"/>
      <c r="J403" s="111"/>
      <c r="K403" s="111"/>
      <c r="L403" s="111"/>
      <c r="M403" s="158" t="s">
        <v>534</v>
      </c>
      <c r="N403" s="111"/>
      <c r="O403" s="111"/>
      <c r="P403" s="104"/>
      <c r="Q403" s="104"/>
      <c r="R403" s="104"/>
      <c r="S403" s="104"/>
      <c r="T403" s="104"/>
      <c r="U403" s="104"/>
    </row>
    <row r="404" spans="1:21" ht="50.25">
      <c r="A404" s="110">
        <f t="shared" si="17"/>
        <v>113</v>
      </c>
      <c r="B404" s="111" t="s">
        <v>130</v>
      </c>
      <c r="C404" s="8" t="s">
        <v>107</v>
      </c>
      <c r="D404" s="27">
        <v>39083</v>
      </c>
      <c r="E404" s="119">
        <v>1101030005</v>
      </c>
      <c r="F404" s="28">
        <v>513511.39</v>
      </c>
      <c r="G404" s="106">
        <v>429771.56</v>
      </c>
      <c r="H404" s="95">
        <f aca="true" t="shared" si="19" ref="H404:H461">F404-G404</f>
        <v>83739.83000000002</v>
      </c>
      <c r="I404" s="95"/>
      <c r="J404" s="111"/>
      <c r="K404" s="111"/>
      <c r="L404" s="111"/>
      <c r="M404" s="158" t="s">
        <v>534</v>
      </c>
      <c r="N404" s="111"/>
      <c r="O404" s="111"/>
      <c r="P404" s="104"/>
      <c r="Q404" s="104"/>
      <c r="R404" s="104"/>
      <c r="S404" s="104"/>
      <c r="T404" s="104"/>
      <c r="U404" s="104"/>
    </row>
    <row r="405" spans="1:21" ht="50.25">
      <c r="A405" s="110">
        <f t="shared" si="17"/>
        <v>114</v>
      </c>
      <c r="B405" s="111" t="s">
        <v>130</v>
      </c>
      <c r="C405" s="8" t="s">
        <v>108</v>
      </c>
      <c r="D405" s="27">
        <v>38999</v>
      </c>
      <c r="E405" s="119">
        <v>1101030004</v>
      </c>
      <c r="F405" s="28">
        <v>156268.44</v>
      </c>
      <c r="G405" s="106">
        <v>152324.58</v>
      </c>
      <c r="H405" s="95">
        <f t="shared" si="19"/>
        <v>3943.860000000015</v>
      </c>
      <c r="I405" s="95"/>
      <c r="J405" s="111"/>
      <c r="K405" s="111"/>
      <c r="L405" s="111"/>
      <c r="M405" s="158" t="s">
        <v>534</v>
      </c>
      <c r="N405" s="111"/>
      <c r="O405" s="111"/>
      <c r="P405" s="104"/>
      <c r="Q405" s="104"/>
      <c r="R405" s="104"/>
      <c r="S405" s="104"/>
      <c r="T405" s="104"/>
      <c r="U405" s="104"/>
    </row>
    <row r="406" spans="1:21" ht="50.25">
      <c r="A406" s="110">
        <f t="shared" si="17"/>
        <v>115</v>
      </c>
      <c r="B406" s="111" t="s">
        <v>130</v>
      </c>
      <c r="C406" s="8" t="s">
        <v>109</v>
      </c>
      <c r="D406" s="27">
        <v>39072</v>
      </c>
      <c r="E406" s="119">
        <v>1101030009</v>
      </c>
      <c r="F406" s="82">
        <v>4246676.1</v>
      </c>
      <c r="G406" s="82">
        <v>4246676.1</v>
      </c>
      <c r="H406" s="95">
        <f t="shared" si="19"/>
        <v>0</v>
      </c>
      <c r="I406" s="95"/>
      <c r="J406" s="111"/>
      <c r="K406" s="111"/>
      <c r="L406" s="111"/>
      <c r="M406" s="158" t="s">
        <v>534</v>
      </c>
      <c r="N406" s="111"/>
      <c r="O406" s="111"/>
      <c r="P406" s="104"/>
      <c r="Q406" s="104"/>
      <c r="R406" s="104"/>
      <c r="S406" s="104"/>
      <c r="T406" s="104"/>
      <c r="U406" s="104"/>
    </row>
    <row r="407" spans="1:21" ht="50.25">
      <c r="A407" s="110">
        <f t="shared" si="17"/>
        <v>116</v>
      </c>
      <c r="B407" s="111" t="s">
        <v>130</v>
      </c>
      <c r="C407" s="8" t="s">
        <v>110</v>
      </c>
      <c r="D407" s="27">
        <v>39072</v>
      </c>
      <c r="E407" s="119">
        <v>1101030008</v>
      </c>
      <c r="F407" s="28">
        <v>2719968.66</v>
      </c>
      <c r="G407" s="28">
        <v>2719968.66</v>
      </c>
      <c r="H407" s="95">
        <f t="shared" si="19"/>
        <v>0</v>
      </c>
      <c r="I407" s="95"/>
      <c r="J407" s="111"/>
      <c r="K407" s="111"/>
      <c r="L407" s="111"/>
      <c r="M407" s="158" t="s">
        <v>534</v>
      </c>
      <c r="N407" s="111"/>
      <c r="O407" s="111"/>
      <c r="P407" s="104"/>
      <c r="Q407" s="104"/>
      <c r="R407" s="104"/>
      <c r="S407" s="104"/>
      <c r="T407" s="104"/>
      <c r="U407" s="104"/>
    </row>
    <row r="408" spans="1:21" ht="50.25">
      <c r="A408" s="110">
        <f t="shared" si="17"/>
        <v>117</v>
      </c>
      <c r="B408" s="111" t="s">
        <v>130</v>
      </c>
      <c r="C408" s="8" t="s">
        <v>111</v>
      </c>
      <c r="D408" s="27">
        <v>39072</v>
      </c>
      <c r="E408" s="119">
        <v>1101030011</v>
      </c>
      <c r="F408" s="28">
        <v>542252.88</v>
      </c>
      <c r="G408" s="28">
        <v>542252.88</v>
      </c>
      <c r="H408" s="95">
        <f t="shared" si="19"/>
        <v>0</v>
      </c>
      <c r="I408" s="95"/>
      <c r="J408" s="111"/>
      <c r="K408" s="111"/>
      <c r="L408" s="111"/>
      <c r="M408" s="158" t="s">
        <v>534</v>
      </c>
      <c r="N408" s="111"/>
      <c r="O408" s="111"/>
      <c r="P408" s="104"/>
      <c r="Q408" s="104"/>
      <c r="R408" s="104"/>
      <c r="S408" s="104"/>
      <c r="T408" s="104"/>
      <c r="U408" s="104"/>
    </row>
    <row r="409" spans="1:21" ht="24">
      <c r="A409" s="110">
        <f t="shared" si="17"/>
        <v>118</v>
      </c>
      <c r="B409" s="111" t="s">
        <v>130</v>
      </c>
      <c r="C409" s="8" t="s">
        <v>526</v>
      </c>
      <c r="D409" s="27">
        <v>39072</v>
      </c>
      <c r="E409" s="119"/>
      <c r="F409" s="28">
        <v>72971.44</v>
      </c>
      <c r="G409" s="28">
        <v>72971.44</v>
      </c>
      <c r="H409" s="95">
        <f t="shared" si="19"/>
        <v>0</v>
      </c>
      <c r="I409" s="95"/>
      <c r="J409" s="111"/>
      <c r="K409" s="111"/>
      <c r="L409" s="111"/>
      <c r="M409" s="158"/>
      <c r="N409" s="111"/>
      <c r="O409" s="111"/>
      <c r="P409" s="104"/>
      <c r="Q409" s="104"/>
      <c r="R409" s="104"/>
      <c r="S409" s="104"/>
      <c r="T409" s="104"/>
      <c r="U409" s="104"/>
    </row>
    <row r="410" spans="1:21" ht="36">
      <c r="A410" s="110">
        <f t="shared" si="17"/>
        <v>119</v>
      </c>
      <c r="B410" s="111" t="s">
        <v>130</v>
      </c>
      <c r="C410" s="8" t="s">
        <v>112</v>
      </c>
      <c r="D410" s="27">
        <v>39072</v>
      </c>
      <c r="E410" s="119">
        <v>1101040040</v>
      </c>
      <c r="F410" s="28">
        <v>3479.42</v>
      </c>
      <c r="G410" s="28">
        <v>3479.42</v>
      </c>
      <c r="H410" s="95">
        <f t="shared" si="19"/>
        <v>0</v>
      </c>
      <c r="I410" s="95"/>
      <c r="J410" s="111"/>
      <c r="K410" s="111"/>
      <c r="L410" s="111"/>
      <c r="M410" s="159"/>
      <c r="N410" s="111"/>
      <c r="O410" s="111"/>
      <c r="P410" s="104"/>
      <c r="Q410" s="104"/>
      <c r="R410" s="104"/>
      <c r="S410" s="104"/>
      <c r="T410" s="104"/>
      <c r="U410" s="104"/>
    </row>
    <row r="411" spans="1:21" ht="12.75">
      <c r="A411" s="110">
        <f t="shared" si="17"/>
        <v>120</v>
      </c>
      <c r="B411" s="111" t="s">
        <v>130</v>
      </c>
      <c r="C411" s="8" t="s">
        <v>113</v>
      </c>
      <c r="D411" s="27">
        <v>39072</v>
      </c>
      <c r="E411" s="119">
        <v>1101040050</v>
      </c>
      <c r="F411" s="28">
        <v>9716.62</v>
      </c>
      <c r="G411" s="28">
        <v>9716.62</v>
      </c>
      <c r="H411" s="95">
        <f t="shared" si="19"/>
        <v>0</v>
      </c>
      <c r="I411" s="95"/>
      <c r="J411" s="111"/>
      <c r="K411" s="111"/>
      <c r="L411" s="111"/>
      <c r="M411" s="159"/>
      <c r="N411" s="111"/>
      <c r="O411" s="111"/>
      <c r="P411" s="104"/>
      <c r="Q411" s="104"/>
      <c r="R411" s="104"/>
      <c r="S411" s="104"/>
      <c r="T411" s="104"/>
      <c r="U411" s="104"/>
    </row>
    <row r="412" spans="1:21" ht="24">
      <c r="A412" s="110">
        <f t="shared" si="17"/>
        <v>121</v>
      </c>
      <c r="B412" s="111" t="s">
        <v>130</v>
      </c>
      <c r="C412" s="8" t="s">
        <v>114</v>
      </c>
      <c r="D412" s="27">
        <v>39072</v>
      </c>
      <c r="E412" s="119">
        <v>1101040174</v>
      </c>
      <c r="F412" s="82">
        <v>22917.2</v>
      </c>
      <c r="G412" s="82">
        <v>22917.2</v>
      </c>
      <c r="H412" s="95">
        <f t="shared" si="19"/>
        <v>0</v>
      </c>
      <c r="I412" s="95"/>
      <c r="J412" s="111"/>
      <c r="K412" s="111"/>
      <c r="L412" s="111"/>
      <c r="M412" s="159"/>
      <c r="N412" s="111"/>
      <c r="O412" s="111"/>
      <c r="P412" s="104"/>
      <c r="Q412" s="104"/>
      <c r="R412" s="104"/>
      <c r="S412" s="104"/>
      <c r="T412" s="104"/>
      <c r="U412" s="104"/>
    </row>
    <row r="413" spans="1:21" ht="12.75">
      <c r="A413" s="110">
        <f t="shared" si="17"/>
        <v>122</v>
      </c>
      <c r="B413" s="111" t="s">
        <v>130</v>
      </c>
      <c r="C413" s="8" t="s">
        <v>115</v>
      </c>
      <c r="D413" s="27">
        <v>38718</v>
      </c>
      <c r="E413" s="119">
        <v>1101020004</v>
      </c>
      <c r="F413" s="28">
        <v>453342.42</v>
      </c>
      <c r="G413" s="106">
        <v>352571.43</v>
      </c>
      <c r="H413" s="95">
        <f t="shared" si="19"/>
        <v>100770.98999999999</v>
      </c>
      <c r="I413" s="95"/>
      <c r="J413" s="111"/>
      <c r="K413" s="106">
        <v>159.4</v>
      </c>
      <c r="L413" s="111"/>
      <c r="M413" s="159"/>
      <c r="N413" s="111"/>
      <c r="O413" s="111"/>
      <c r="P413" s="104"/>
      <c r="Q413" s="104"/>
      <c r="R413" s="104"/>
      <c r="S413" s="104"/>
      <c r="T413" s="104"/>
      <c r="U413" s="104"/>
    </row>
    <row r="414" spans="1:21" ht="24">
      <c r="A414" s="110">
        <f t="shared" si="17"/>
        <v>123</v>
      </c>
      <c r="B414" s="111" t="s">
        <v>130</v>
      </c>
      <c r="C414" s="8" t="s">
        <v>116</v>
      </c>
      <c r="D414" s="27">
        <v>39072</v>
      </c>
      <c r="E414" s="119">
        <v>1101030034</v>
      </c>
      <c r="F414" s="28">
        <v>1620680.4</v>
      </c>
      <c r="G414" s="106">
        <v>1068184.21</v>
      </c>
      <c r="H414" s="95">
        <f t="shared" si="19"/>
        <v>552496.19</v>
      </c>
      <c r="I414" s="95"/>
      <c r="J414" s="111"/>
      <c r="K414" s="111"/>
      <c r="L414" s="111"/>
      <c r="M414" s="159"/>
      <c r="N414" s="111"/>
      <c r="O414" s="111"/>
      <c r="P414" s="104"/>
      <c r="Q414" s="104"/>
      <c r="R414" s="104"/>
      <c r="S414" s="104"/>
      <c r="T414" s="104"/>
      <c r="U414" s="104"/>
    </row>
    <row r="415" spans="1:21" ht="24">
      <c r="A415" s="110">
        <f t="shared" si="17"/>
        <v>124</v>
      </c>
      <c r="B415" s="111" t="s">
        <v>130</v>
      </c>
      <c r="C415" s="8" t="s">
        <v>117</v>
      </c>
      <c r="D415" s="27">
        <v>38718</v>
      </c>
      <c r="E415" s="119">
        <v>1101020005</v>
      </c>
      <c r="F415" s="28">
        <v>70743.78</v>
      </c>
      <c r="G415" s="106">
        <v>47271.27</v>
      </c>
      <c r="H415" s="95">
        <f t="shared" si="19"/>
        <v>23472.510000000002</v>
      </c>
      <c r="I415" s="95"/>
      <c r="J415" s="111"/>
      <c r="K415" s="111"/>
      <c r="L415" s="111"/>
      <c r="M415" s="159"/>
      <c r="N415" s="111"/>
      <c r="O415" s="111"/>
      <c r="P415" s="104"/>
      <c r="Q415" s="104"/>
      <c r="R415" s="104"/>
      <c r="S415" s="104"/>
      <c r="T415" s="104"/>
      <c r="U415" s="104"/>
    </row>
    <row r="416" spans="1:21" ht="12.75">
      <c r="A416" s="110">
        <f t="shared" si="17"/>
        <v>125</v>
      </c>
      <c r="B416" s="111" t="s">
        <v>130</v>
      </c>
      <c r="C416" s="8" t="s">
        <v>118</v>
      </c>
      <c r="D416" s="27">
        <v>39083</v>
      </c>
      <c r="E416" s="119">
        <v>1101040200</v>
      </c>
      <c r="F416" s="82">
        <v>125327</v>
      </c>
      <c r="G416" s="106">
        <v>112730.78</v>
      </c>
      <c r="H416" s="95">
        <f t="shared" si="19"/>
        <v>12596.220000000001</v>
      </c>
      <c r="I416" s="95"/>
      <c r="J416" s="111"/>
      <c r="K416" s="111"/>
      <c r="L416" s="111"/>
      <c r="M416" s="159"/>
      <c r="N416" s="111"/>
      <c r="O416" s="111"/>
      <c r="P416" s="104"/>
      <c r="Q416" s="104"/>
      <c r="R416" s="104"/>
      <c r="S416" s="104"/>
      <c r="T416" s="104"/>
      <c r="U416" s="104"/>
    </row>
    <row r="417" spans="1:21" ht="24">
      <c r="A417" s="110">
        <f t="shared" si="17"/>
        <v>126</v>
      </c>
      <c r="B417" s="111" t="s">
        <v>130</v>
      </c>
      <c r="C417" s="8" t="s">
        <v>119</v>
      </c>
      <c r="D417" s="27">
        <v>39083</v>
      </c>
      <c r="E417" s="119">
        <v>1101010201</v>
      </c>
      <c r="F417" s="28">
        <v>3363.84</v>
      </c>
      <c r="G417" s="28">
        <v>3363.84</v>
      </c>
      <c r="H417" s="95">
        <f t="shared" si="19"/>
        <v>0</v>
      </c>
      <c r="I417" s="95"/>
      <c r="J417" s="111"/>
      <c r="K417" s="111"/>
      <c r="L417" s="111"/>
      <c r="M417" s="159"/>
      <c r="N417" s="111"/>
      <c r="O417" s="111"/>
      <c r="P417" s="104"/>
      <c r="Q417" s="104"/>
      <c r="R417" s="104"/>
      <c r="S417" s="104"/>
      <c r="T417" s="104"/>
      <c r="U417" s="104"/>
    </row>
    <row r="418" spans="1:21" ht="12.75">
      <c r="A418" s="110">
        <f t="shared" si="17"/>
        <v>127</v>
      </c>
      <c r="B418" s="111" t="s">
        <v>130</v>
      </c>
      <c r="C418" s="8" t="s">
        <v>120</v>
      </c>
      <c r="D418" s="27">
        <v>39072</v>
      </c>
      <c r="E418" s="119">
        <v>1101040066</v>
      </c>
      <c r="F418" s="28">
        <v>46219.68</v>
      </c>
      <c r="G418" s="28">
        <v>46219.68</v>
      </c>
      <c r="H418" s="95">
        <f t="shared" si="19"/>
        <v>0</v>
      </c>
      <c r="I418" s="95"/>
      <c r="J418" s="111"/>
      <c r="K418" s="111"/>
      <c r="L418" s="111"/>
      <c r="M418" s="159"/>
      <c r="N418" s="111"/>
      <c r="O418" s="111"/>
      <c r="P418" s="104"/>
      <c r="Q418" s="104"/>
      <c r="R418" s="104"/>
      <c r="S418" s="104"/>
      <c r="T418" s="104"/>
      <c r="U418" s="104"/>
    </row>
    <row r="419" spans="1:21" ht="24">
      <c r="A419" s="110">
        <f t="shared" si="17"/>
        <v>128</v>
      </c>
      <c r="B419" s="111" t="s">
        <v>130</v>
      </c>
      <c r="C419" s="8" t="s">
        <v>523</v>
      </c>
      <c r="D419" s="27">
        <v>39072</v>
      </c>
      <c r="E419" s="119">
        <v>1101040056</v>
      </c>
      <c r="F419" s="28">
        <v>26348.01</v>
      </c>
      <c r="G419" s="28">
        <v>26348.01</v>
      </c>
      <c r="H419" s="95">
        <f t="shared" si="19"/>
        <v>0</v>
      </c>
      <c r="I419" s="95"/>
      <c r="J419" s="111"/>
      <c r="K419" s="111"/>
      <c r="L419" s="111"/>
      <c r="M419" s="159"/>
      <c r="N419" s="111"/>
      <c r="O419" s="111"/>
      <c r="P419" s="104"/>
      <c r="Q419" s="104"/>
      <c r="R419" s="104"/>
      <c r="S419" s="104"/>
      <c r="T419" s="104"/>
      <c r="U419" s="104"/>
    </row>
    <row r="420" spans="1:21" ht="24">
      <c r="A420" s="110">
        <f t="shared" si="17"/>
        <v>129</v>
      </c>
      <c r="B420" s="111" t="s">
        <v>130</v>
      </c>
      <c r="C420" s="8" t="s">
        <v>523</v>
      </c>
      <c r="D420" s="27">
        <v>39072</v>
      </c>
      <c r="E420" s="119">
        <v>1101040057</v>
      </c>
      <c r="F420" s="28">
        <v>25098.44</v>
      </c>
      <c r="G420" s="28">
        <v>25098.44</v>
      </c>
      <c r="H420" s="95">
        <f t="shared" si="19"/>
        <v>0</v>
      </c>
      <c r="I420" s="95"/>
      <c r="J420" s="111"/>
      <c r="K420" s="111"/>
      <c r="L420" s="111"/>
      <c r="M420" s="159"/>
      <c r="N420" s="111"/>
      <c r="O420" s="111"/>
      <c r="P420" s="104"/>
      <c r="Q420" s="104"/>
      <c r="R420" s="104"/>
      <c r="S420" s="104"/>
      <c r="T420" s="104"/>
      <c r="U420" s="104"/>
    </row>
    <row r="421" spans="1:21" ht="12.75">
      <c r="A421" s="110">
        <f t="shared" si="17"/>
        <v>130</v>
      </c>
      <c r="B421" s="111" t="s">
        <v>130</v>
      </c>
      <c r="C421" s="8" t="s">
        <v>121</v>
      </c>
      <c r="D421" s="27">
        <v>39072</v>
      </c>
      <c r="E421" s="119">
        <v>1101040055</v>
      </c>
      <c r="F421" s="28">
        <v>9270.99</v>
      </c>
      <c r="G421" s="28">
        <v>9270.99</v>
      </c>
      <c r="H421" s="95">
        <f t="shared" si="19"/>
        <v>0</v>
      </c>
      <c r="I421" s="95"/>
      <c r="J421" s="111"/>
      <c r="K421" s="111"/>
      <c r="L421" s="111"/>
      <c r="M421" s="159"/>
      <c r="N421" s="111"/>
      <c r="O421" s="111"/>
      <c r="P421" s="104"/>
      <c r="Q421" s="104"/>
      <c r="R421" s="104"/>
      <c r="S421" s="104"/>
      <c r="T421" s="104"/>
      <c r="U421" s="104"/>
    </row>
    <row r="422" spans="1:21" ht="12.75">
      <c r="A422" s="110">
        <f aca="true" t="shared" si="20" ref="A422:A485">A421+1</f>
        <v>131</v>
      </c>
      <c r="B422" s="111" t="s">
        <v>130</v>
      </c>
      <c r="C422" s="8" t="s">
        <v>122</v>
      </c>
      <c r="D422" s="27">
        <v>39083</v>
      </c>
      <c r="E422" s="119">
        <v>1101040226</v>
      </c>
      <c r="F422" s="82">
        <v>21150</v>
      </c>
      <c r="G422" s="82">
        <v>21150</v>
      </c>
      <c r="H422" s="95">
        <f t="shared" si="19"/>
        <v>0</v>
      </c>
      <c r="I422" s="95"/>
      <c r="J422" s="111"/>
      <c r="K422" s="111"/>
      <c r="L422" s="111"/>
      <c r="M422" s="159"/>
      <c r="N422" s="111"/>
      <c r="O422" s="111"/>
      <c r="P422" s="104"/>
      <c r="Q422" s="104"/>
      <c r="R422" s="104"/>
      <c r="S422" s="104"/>
      <c r="T422" s="104"/>
      <c r="U422" s="104"/>
    </row>
    <row r="423" spans="1:21" ht="12.75">
      <c r="A423" s="110">
        <f t="shared" si="20"/>
        <v>132</v>
      </c>
      <c r="B423" s="111" t="s">
        <v>130</v>
      </c>
      <c r="C423" s="8" t="s">
        <v>122</v>
      </c>
      <c r="D423" s="27">
        <v>39083</v>
      </c>
      <c r="E423" s="119">
        <v>1101040225</v>
      </c>
      <c r="F423" s="28">
        <v>22963.26</v>
      </c>
      <c r="G423" s="28">
        <v>22963.26</v>
      </c>
      <c r="H423" s="95">
        <f t="shared" si="19"/>
        <v>0</v>
      </c>
      <c r="I423" s="95"/>
      <c r="J423" s="111"/>
      <c r="K423" s="111"/>
      <c r="L423" s="111"/>
      <c r="M423" s="159"/>
      <c r="N423" s="111"/>
      <c r="O423" s="111"/>
      <c r="P423" s="104"/>
      <c r="Q423" s="104"/>
      <c r="R423" s="104"/>
      <c r="S423" s="104"/>
      <c r="T423" s="104"/>
      <c r="U423" s="104"/>
    </row>
    <row r="424" spans="1:21" ht="12.75">
      <c r="A424" s="110">
        <f t="shared" si="20"/>
        <v>133</v>
      </c>
      <c r="B424" s="111" t="s">
        <v>130</v>
      </c>
      <c r="C424" s="8" t="s">
        <v>123</v>
      </c>
      <c r="D424" s="27">
        <v>39083</v>
      </c>
      <c r="E424" s="119">
        <v>1101040228</v>
      </c>
      <c r="F424" s="28">
        <v>23999.04</v>
      </c>
      <c r="G424" s="28">
        <v>23999.04</v>
      </c>
      <c r="H424" s="95">
        <f t="shared" si="19"/>
        <v>0</v>
      </c>
      <c r="I424" s="95"/>
      <c r="J424" s="111"/>
      <c r="K424" s="111"/>
      <c r="L424" s="111"/>
      <c r="M424" s="159"/>
      <c r="N424" s="111"/>
      <c r="O424" s="111"/>
      <c r="P424" s="104"/>
      <c r="Q424" s="104"/>
      <c r="R424" s="104"/>
      <c r="S424" s="104"/>
      <c r="T424" s="104"/>
      <c r="U424" s="104"/>
    </row>
    <row r="425" spans="1:21" ht="12.75">
      <c r="A425" s="110">
        <f t="shared" si="20"/>
        <v>134</v>
      </c>
      <c r="B425" s="111" t="s">
        <v>130</v>
      </c>
      <c r="C425" s="8" t="s">
        <v>366</v>
      </c>
      <c r="D425" s="27">
        <v>39083</v>
      </c>
      <c r="E425" s="119">
        <v>1101040227</v>
      </c>
      <c r="F425" s="28">
        <v>23999.04</v>
      </c>
      <c r="G425" s="28">
        <v>23999.04</v>
      </c>
      <c r="H425" s="95">
        <f t="shared" si="19"/>
        <v>0</v>
      </c>
      <c r="I425" s="95"/>
      <c r="J425" s="111"/>
      <c r="K425" s="111"/>
      <c r="L425" s="111"/>
      <c r="M425" s="159"/>
      <c r="N425" s="111"/>
      <c r="O425" s="111"/>
      <c r="P425" s="104"/>
      <c r="Q425" s="104"/>
      <c r="R425" s="104"/>
      <c r="S425" s="104"/>
      <c r="T425" s="104"/>
      <c r="U425" s="104"/>
    </row>
    <row r="426" spans="1:21" ht="12.75">
      <c r="A426" s="110">
        <f t="shared" si="20"/>
        <v>135</v>
      </c>
      <c r="B426" s="111" t="s">
        <v>130</v>
      </c>
      <c r="C426" s="8" t="s">
        <v>123</v>
      </c>
      <c r="D426" s="27">
        <v>39083</v>
      </c>
      <c r="E426" s="119">
        <v>1101040229</v>
      </c>
      <c r="F426" s="82">
        <v>32400</v>
      </c>
      <c r="G426" s="82">
        <v>32400</v>
      </c>
      <c r="H426" s="95">
        <f t="shared" si="19"/>
        <v>0</v>
      </c>
      <c r="I426" s="95"/>
      <c r="J426" s="111"/>
      <c r="K426" s="111"/>
      <c r="L426" s="111"/>
      <c r="M426" s="159"/>
      <c r="N426" s="111"/>
      <c r="O426" s="111"/>
      <c r="P426" s="104"/>
      <c r="Q426" s="104"/>
      <c r="R426" s="104"/>
      <c r="S426" s="104"/>
      <c r="T426" s="104"/>
      <c r="U426" s="104"/>
    </row>
    <row r="427" spans="1:21" ht="12.75">
      <c r="A427" s="110">
        <f t="shared" si="20"/>
        <v>136</v>
      </c>
      <c r="B427" s="111" t="s">
        <v>130</v>
      </c>
      <c r="C427" s="8" t="s">
        <v>124</v>
      </c>
      <c r="D427" s="27">
        <v>39083</v>
      </c>
      <c r="E427" s="119">
        <v>1101040231</v>
      </c>
      <c r="F427" s="82">
        <v>8740</v>
      </c>
      <c r="G427" s="82">
        <v>8740</v>
      </c>
      <c r="H427" s="95">
        <f t="shared" si="19"/>
        <v>0</v>
      </c>
      <c r="I427" s="95"/>
      <c r="J427" s="111"/>
      <c r="K427" s="111"/>
      <c r="L427" s="111"/>
      <c r="M427" s="159"/>
      <c r="N427" s="111"/>
      <c r="O427" s="111"/>
      <c r="P427" s="104"/>
      <c r="Q427" s="104"/>
      <c r="R427" s="104"/>
      <c r="S427" s="104"/>
      <c r="T427" s="104"/>
      <c r="U427" s="104"/>
    </row>
    <row r="428" spans="1:21" ht="12.75">
      <c r="A428" s="110">
        <f t="shared" si="20"/>
        <v>137</v>
      </c>
      <c r="B428" s="111" t="s">
        <v>130</v>
      </c>
      <c r="C428" s="8" t="s">
        <v>125</v>
      </c>
      <c r="D428" s="27">
        <v>39083</v>
      </c>
      <c r="E428" s="119">
        <v>1101040232</v>
      </c>
      <c r="F428" s="28">
        <v>8929.53</v>
      </c>
      <c r="G428" s="28">
        <v>8929.53</v>
      </c>
      <c r="H428" s="95">
        <f t="shared" si="19"/>
        <v>0</v>
      </c>
      <c r="I428" s="95"/>
      <c r="J428" s="111"/>
      <c r="K428" s="111"/>
      <c r="L428" s="111"/>
      <c r="M428" s="159"/>
      <c r="N428" s="111"/>
      <c r="O428" s="111"/>
      <c r="P428" s="104"/>
      <c r="Q428" s="104"/>
      <c r="R428" s="104"/>
      <c r="S428" s="104"/>
      <c r="T428" s="104"/>
      <c r="U428" s="104"/>
    </row>
    <row r="429" spans="1:21" ht="12.75">
      <c r="A429" s="110">
        <f t="shared" si="20"/>
        <v>138</v>
      </c>
      <c r="B429" s="111" t="s">
        <v>130</v>
      </c>
      <c r="C429" s="8" t="s">
        <v>126</v>
      </c>
      <c r="D429" s="27">
        <v>39072</v>
      </c>
      <c r="E429" s="119">
        <v>1101040033</v>
      </c>
      <c r="F429" s="28">
        <v>9831.5</v>
      </c>
      <c r="G429" s="28">
        <v>9831.5</v>
      </c>
      <c r="H429" s="95">
        <f t="shared" si="19"/>
        <v>0</v>
      </c>
      <c r="I429" s="95"/>
      <c r="J429" s="111"/>
      <c r="K429" s="111"/>
      <c r="L429" s="111"/>
      <c r="M429" s="159"/>
      <c r="N429" s="111"/>
      <c r="O429" s="111"/>
      <c r="P429" s="104"/>
      <c r="Q429" s="104"/>
      <c r="R429" s="104"/>
      <c r="S429" s="104"/>
      <c r="T429" s="104"/>
      <c r="U429" s="104"/>
    </row>
    <row r="430" spans="1:21" ht="36">
      <c r="A430" s="110">
        <f t="shared" si="20"/>
        <v>139</v>
      </c>
      <c r="B430" s="111" t="s">
        <v>130</v>
      </c>
      <c r="C430" s="121" t="s">
        <v>127</v>
      </c>
      <c r="D430" s="113">
        <v>41244</v>
      </c>
      <c r="E430" s="122">
        <v>2101060340</v>
      </c>
      <c r="F430" s="82">
        <v>1</v>
      </c>
      <c r="G430" s="82">
        <v>1</v>
      </c>
      <c r="H430" s="95">
        <f t="shared" si="19"/>
        <v>0</v>
      </c>
      <c r="I430" s="95"/>
      <c r="J430" s="111"/>
      <c r="K430" s="111"/>
      <c r="L430" s="111"/>
      <c r="M430" s="158" t="s">
        <v>333</v>
      </c>
      <c r="N430" s="111"/>
      <c r="O430" s="111"/>
      <c r="P430" s="104"/>
      <c r="Q430" s="104"/>
      <c r="R430" s="104"/>
      <c r="S430" s="104"/>
      <c r="T430" s="104"/>
      <c r="U430" s="104"/>
    </row>
    <row r="431" spans="1:21" ht="36">
      <c r="A431" s="110">
        <f t="shared" si="20"/>
        <v>140</v>
      </c>
      <c r="B431" s="111" t="s">
        <v>130</v>
      </c>
      <c r="C431" s="121" t="s">
        <v>127</v>
      </c>
      <c r="D431" s="113">
        <v>41244</v>
      </c>
      <c r="E431" s="114">
        <v>2101060341</v>
      </c>
      <c r="F431" s="82">
        <v>1</v>
      </c>
      <c r="G431" s="82">
        <v>1</v>
      </c>
      <c r="H431" s="95">
        <f t="shared" si="19"/>
        <v>0</v>
      </c>
      <c r="I431" s="95"/>
      <c r="J431" s="111"/>
      <c r="K431" s="111"/>
      <c r="L431" s="111"/>
      <c r="M431" s="158" t="s">
        <v>333</v>
      </c>
      <c r="N431" s="111"/>
      <c r="O431" s="111"/>
      <c r="P431" s="104"/>
      <c r="Q431" s="104"/>
      <c r="R431" s="104"/>
      <c r="S431" s="104"/>
      <c r="T431" s="104"/>
      <c r="U431" s="104"/>
    </row>
    <row r="432" spans="1:21" ht="36">
      <c r="A432" s="110">
        <f t="shared" si="20"/>
        <v>141</v>
      </c>
      <c r="B432" s="111" t="s">
        <v>130</v>
      </c>
      <c r="C432" s="121" t="s">
        <v>127</v>
      </c>
      <c r="D432" s="113" t="s">
        <v>128</v>
      </c>
      <c r="E432" s="114">
        <v>2101060342</v>
      </c>
      <c r="F432" s="82">
        <v>1</v>
      </c>
      <c r="G432" s="82">
        <v>1</v>
      </c>
      <c r="H432" s="95">
        <f t="shared" si="19"/>
        <v>0</v>
      </c>
      <c r="I432" s="95"/>
      <c r="J432" s="111"/>
      <c r="K432" s="111"/>
      <c r="L432" s="111"/>
      <c r="M432" s="158" t="s">
        <v>333</v>
      </c>
      <c r="N432" s="111"/>
      <c r="O432" s="111"/>
      <c r="P432" s="104"/>
      <c r="Q432" s="104"/>
      <c r="R432" s="104"/>
      <c r="S432" s="104"/>
      <c r="T432" s="104"/>
      <c r="U432" s="104"/>
    </row>
    <row r="433" spans="1:21" ht="12.75">
      <c r="A433" s="110">
        <f t="shared" si="20"/>
        <v>142</v>
      </c>
      <c r="B433" s="111" t="s">
        <v>130</v>
      </c>
      <c r="C433" s="97" t="s">
        <v>129</v>
      </c>
      <c r="D433" s="123">
        <v>41257</v>
      </c>
      <c r="E433" s="86">
        <v>2101060337</v>
      </c>
      <c r="F433" s="85">
        <v>66694.29</v>
      </c>
      <c r="G433" s="85">
        <v>66694.29</v>
      </c>
      <c r="H433" s="95">
        <f t="shared" si="19"/>
        <v>0</v>
      </c>
      <c r="I433" s="95"/>
      <c r="J433" s="111"/>
      <c r="K433" s="111"/>
      <c r="L433" s="111"/>
      <c r="M433" s="111"/>
      <c r="N433" s="111"/>
      <c r="O433" s="111"/>
      <c r="P433" s="104"/>
      <c r="Q433" s="104"/>
      <c r="R433" s="104"/>
      <c r="S433" s="104"/>
      <c r="T433" s="104"/>
      <c r="U433" s="104"/>
    </row>
    <row r="434" spans="1:21" ht="24">
      <c r="A434" s="110">
        <f t="shared" si="20"/>
        <v>143</v>
      </c>
      <c r="B434" s="111" t="s">
        <v>130</v>
      </c>
      <c r="C434" s="97" t="s">
        <v>305</v>
      </c>
      <c r="D434" s="123">
        <v>41257</v>
      </c>
      <c r="E434" s="86">
        <v>2101060338</v>
      </c>
      <c r="F434" s="85">
        <v>17117.52</v>
      </c>
      <c r="G434" s="85">
        <v>17117.52</v>
      </c>
      <c r="H434" s="95">
        <f t="shared" si="19"/>
        <v>0</v>
      </c>
      <c r="I434" s="95"/>
      <c r="J434" s="111"/>
      <c r="K434" s="111"/>
      <c r="L434" s="111"/>
      <c r="M434" s="111"/>
      <c r="N434" s="111"/>
      <c r="O434" s="111"/>
      <c r="P434" s="104"/>
      <c r="Q434" s="104"/>
      <c r="R434" s="104"/>
      <c r="S434" s="104"/>
      <c r="T434" s="104"/>
      <c r="U434" s="104"/>
    </row>
    <row r="435" spans="1:21" ht="24">
      <c r="A435" s="110">
        <f t="shared" si="20"/>
        <v>144</v>
      </c>
      <c r="B435" s="111" t="s">
        <v>130</v>
      </c>
      <c r="C435" s="8" t="s">
        <v>196</v>
      </c>
      <c r="D435" s="107">
        <v>39717</v>
      </c>
      <c r="E435" s="100" t="s">
        <v>198</v>
      </c>
      <c r="F435" s="109">
        <v>19562</v>
      </c>
      <c r="G435" s="109">
        <v>19562</v>
      </c>
      <c r="H435" s="95">
        <f t="shared" si="19"/>
        <v>0</v>
      </c>
      <c r="I435" s="95"/>
      <c r="J435" s="111"/>
      <c r="K435" s="111"/>
      <c r="L435" s="111"/>
      <c r="M435" s="111"/>
      <c r="N435" s="111"/>
      <c r="O435" s="111"/>
      <c r="P435" s="104"/>
      <c r="Q435" s="104"/>
      <c r="R435" s="104"/>
      <c r="S435" s="104"/>
      <c r="T435" s="104"/>
      <c r="U435" s="104"/>
    </row>
    <row r="436" spans="1:21" ht="48">
      <c r="A436" s="110">
        <f t="shared" si="20"/>
        <v>145</v>
      </c>
      <c r="B436" s="111" t="s">
        <v>130</v>
      </c>
      <c r="C436" s="8" t="s">
        <v>274</v>
      </c>
      <c r="D436" s="27">
        <v>39294</v>
      </c>
      <c r="E436" s="119">
        <v>1101030062</v>
      </c>
      <c r="F436" s="120">
        <v>56658</v>
      </c>
      <c r="G436" s="120">
        <v>56658</v>
      </c>
      <c r="H436" s="95"/>
      <c r="I436" s="95"/>
      <c r="J436" s="111"/>
      <c r="K436" s="111"/>
      <c r="L436" s="111"/>
      <c r="M436" s="111"/>
      <c r="N436" s="111"/>
      <c r="O436" s="111"/>
      <c r="P436" s="104"/>
      <c r="Q436" s="104"/>
      <c r="R436" s="104"/>
      <c r="S436" s="104"/>
      <c r="T436" s="104"/>
      <c r="U436" s="104"/>
    </row>
    <row r="437" spans="1:21" ht="24">
      <c r="A437" s="110">
        <f t="shared" si="20"/>
        <v>146</v>
      </c>
      <c r="B437" s="111" t="s">
        <v>130</v>
      </c>
      <c r="C437" s="119" t="s">
        <v>517</v>
      </c>
      <c r="D437" s="27">
        <v>39353</v>
      </c>
      <c r="E437" s="8" t="s">
        <v>516</v>
      </c>
      <c r="F437" s="120">
        <v>70080</v>
      </c>
      <c r="G437" s="120">
        <v>70080</v>
      </c>
      <c r="H437" s="95">
        <f>F437-G437</f>
        <v>0</v>
      </c>
      <c r="I437" s="95"/>
      <c r="J437" s="111"/>
      <c r="K437" s="111"/>
      <c r="L437" s="111"/>
      <c r="M437" s="111"/>
      <c r="N437" s="111"/>
      <c r="O437" s="111"/>
      <c r="P437" s="104"/>
      <c r="Q437" s="104"/>
      <c r="R437" s="104"/>
      <c r="S437" s="104"/>
      <c r="T437" s="104"/>
      <c r="U437" s="104"/>
    </row>
    <row r="438" spans="1:21" ht="12.75">
      <c r="A438" s="110">
        <f t="shared" si="20"/>
        <v>147</v>
      </c>
      <c r="B438" s="111" t="s">
        <v>130</v>
      </c>
      <c r="C438" s="8" t="s">
        <v>278</v>
      </c>
      <c r="D438" s="27">
        <v>40135</v>
      </c>
      <c r="E438" s="96" t="s">
        <v>281</v>
      </c>
      <c r="F438" s="82">
        <v>12190</v>
      </c>
      <c r="G438" s="82">
        <v>12190</v>
      </c>
      <c r="H438" s="95"/>
      <c r="I438" s="95"/>
      <c r="J438" s="111"/>
      <c r="K438" s="111"/>
      <c r="L438" s="111"/>
      <c r="M438" s="111"/>
      <c r="N438" s="111"/>
      <c r="O438" s="111"/>
      <c r="P438" s="104"/>
      <c r="Q438" s="104"/>
      <c r="R438" s="104"/>
      <c r="S438" s="104"/>
      <c r="T438" s="104"/>
      <c r="U438" s="104"/>
    </row>
    <row r="439" spans="1:21" ht="12.75">
      <c r="A439" s="110">
        <f t="shared" si="20"/>
        <v>148</v>
      </c>
      <c r="B439" s="111" t="s">
        <v>130</v>
      </c>
      <c r="C439" s="8" t="s">
        <v>279</v>
      </c>
      <c r="D439" s="27">
        <v>40135</v>
      </c>
      <c r="E439" s="96" t="s">
        <v>282</v>
      </c>
      <c r="F439" s="82">
        <v>5785</v>
      </c>
      <c r="G439" s="82">
        <v>5785</v>
      </c>
      <c r="H439" s="95"/>
      <c r="I439" s="95"/>
      <c r="J439" s="111"/>
      <c r="K439" s="111"/>
      <c r="L439" s="111"/>
      <c r="M439" s="111"/>
      <c r="N439" s="111"/>
      <c r="O439" s="111"/>
      <c r="P439" s="104"/>
      <c r="Q439" s="104"/>
      <c r="R439" s="104"/>
      <c r="S439" s="104"/>
      <c r="T439" s="104"/>
      <c r="U439" s="104"/>
    </row>
    <row r="440" spans="1:21" ht="12.75">
      <c r="A440" s="110">
        <f t="shared" si="20"/>
        <v>149</v>
      </c>
      <c r="B440" s="111" t="s">
        <v>130</v>
      </c>
      <c r="C440" s="8" t="s">
        <v>280</v>
      </c>
      <c r="D440" s="27">
        <v>40135</v>
      </c>
      <c r="E440" s="96" t="s">
        <v>283</v>
      </c>
      <c r="F440" s="82">
        <v>11950</v>
      </c>
      <c r="G440" s="82">
        <v>11950</v>
      </c>
      <c r="H440" s="95"/>
      <c r="I440" s="95"/>
      <c r="J440" s="111"/>
      <c r="K440" s="111"/>
      <c r="L440" s="111"/>
      <c r="M440" s="111"/>
      <c r="N440" s="111"/>
      <c r="O440" s="111"/>
      <c r="P440" s="104"/>
      <c r="Q440" s="104"/>
      <c r="R440" s="104"/>
      <c r="S440" s="104"/>
      <c r="T440" s="104"/>
      <c r="U440" s="104"/>
    </row>
    <row r="441" spans="1:21" ht="24">
      <c r="A441" s="110">
        <f t="shared" si="20"/>
        <v>150</v>
      </c>
      <c r="B441" s="111" t="s">
        <v>130</v>
      </c>
      <c r="C441" s="8" t="s">
        <v>376</v>
      </c>
      <c r="D441" s="116">
        <v>2011</v>
      </c>
      <c r="E441" s="8" t="s">
        <v>518</v>
      </c>
      <c r="F441" s="82">
        <v>42000</v>
      </c>
      <c r="G441" s="82">
        <v>42000</v>
      </c>
      <c r="H441" s="95"/>
      <c r="I441" s="95"/>
      <c r="J441" s="111"/>
      <c r="K441" s="111"/>
      <c r="L441" s="111"/>
      <c r="M441" s="111"/>
      <c r="N441" s="111"/>
      <c r="O441" s="111"/>
      <c r="P441" s="104"/>
      <c r="Q441" s="104"/>
      <c r="R441" s="104"/>
      <c r="S441" s="104"/>
      <c r="T441" s="104"/>
      <c r="U441" s="104"/>
    </row>
    <row r="442" spans="1:21" ht="24">
      <c r="A442" s="110">
        <f t="shared" si="20"/>
        <v>151</v>
      </c>
      <c r="B442" s="111" t="s">
        <v>130</v>
      </c>
      <c r="C442" s="8" t="s">
        <v>377</v>
      </c>
      <c r="D442" s="116">
        <v>2011</v>
      </c>
      <c r="E442" s="8" t="s">
        <v>519</v>
      </c>
      <c r="F442" s="105">
        <v>15600</v>
      </c>
      <c r="G442" s="82">
        <v>15600</v>
      </c>
      <c r="H442" s="95"/>
      <c r="I442" s="95"/>
      <c r="J442" s="111"/>
      <c r="K442" s="111"/>
      <c r="L442" s="111"/>
      <c r="M442" s="111"/>
      <c r="N442" s="111"/>
      <c r="O442" s="111"/>
      <c r="P442" s="104"/>
      <c r="Q442" s="104"/>
      <c r="R442" s="104"/>
      <c r="S442" s="104"/>
      <c r="T442" s="104"/>
      <c r="U442" s="104"/>
    </row>
    <row r="443" spans="1:21" ht="12.75">
      <c r="A443" s="110">
        <f t="shared" si="20"/>
        <v>152</v>
      </c>
      <c r="B443" s="111" t="s">
        <v>130</v>
      </c>
      <c r="C443" s="8" t="s">
        <v>393</v>
      </c>
      <c r="D443" s="103">
        <v>2013</v>
      </c>
      <c r="E443" s="119"/>
      <c r="F443" s="82">
        <v>20000</v>
      </c>
      <c r="G443" s="82">
        <v>20000</v>
      </c>
      <c r="H443" s="95"/>
      <c r="I443" s="95"/>
      <c r="J443" s="111"/>
      <c r="K443" s="111"/>
      <c r="L443" s="111"/>
      <c r="M443" s="111"/>
      <c r="N443" s="111"/>
      <c r="O443" s="111"/>
      <c r="P443" s="104"/>
      <c r="Q443" s="104"/>
      <c r="R443" s="104"/>
      <c r="S443" s="104"/>
      <c r="T443" s="104"/>
      <c r="U443" s="104"/>
    </row>
    <row r="444" spans="1:21" ht="12.75">
      <c r="A444" s="110">
        <f t="shared" si="20"/>
        <v>153</v>
      </c>
      <c r="B444" s="111" t="s">
        <v>130</v>
      </c>
      <c r="C444" s="8" t="s">
        <v>524</v>
      </c>
      <c r="D444" s="103">
        <v>2013</v>
      </c>
      <c r="E444" s="119"/>
      <c r="F444" s="120">
        <v>10774</v>
      </c>
      <c r="G444" s="120">
        <v>10774</v>
      </c>
      <c r="H444" s="95"/>
      <c r="I444" s="95"/>
      <c r="J444" s="111"/>
      <c r="K444" s="111"/>
      <c r="L444" s="111"/>
      <c r="M444" s="111"/>
      <c r="N444" s="111"/>
      <c r="O444" s="111"/>
      <c r="P444" s="104"/>
      <c r="Q444" s="104"/>
      <c r="R444" s="104"/>
      <c r="S444" s="104"/>
      <c r="T444" s="104"/>
      <c r="U444" s="104"/>
    </row>
    <row r="445" spans="1:21" ht="12.75">
      <c r="A445" s="110">
        <f t="shared" si="20"/>
        <v>154</v>
      </c>
      <c r="B445" s="111" t="s">
        <v>130</v>
      </c>
      <c r="C445" s="8" t="s">
        <v>525</v>
      </c>
      <c r="D445" s="103">
        <v>2013</v>
      </c>
      <c r="E445" s="119"/>
      <c r="F445" s="120">
        <v>5750</v>
      </c>
      <c r="G445" s="120">
        <v>5750</v>
      </c>
      <c r="H445" s="95"/>
      <c r="I445" s="95"/>
      <c r="J445" s="111"/>
      <c r="K445" s="111"/>
      <c r="L445" s="111"/>
      <c r="M445" s="111"/>
      <c r="N445" s="111"/>
      <c r="O445" s="111"/>
      <c r="P445" s="104"/>
      <c r="Q445" s="104"/>
      <c r="R445" s="104"/>
      <c r="S445" s="104"/>
      <c r="T445" s="104"/>
      <c r="U445" s="104"/>
    </row>
    <row r="446" spans="1:21" ht="33.75">
      <c r="A446" s="110">
        <f t="shared" si="20"/>
        <v>155</v>
      </c>
      <c r="B446" s="111" t="s">
        <v>130</v>
      </c>
      <c r="C446" s="8" t="s">
        <v>199</v>
      </c>
      <c r="D446" s="44">
        <v>38930</v>
      </c>
      <c r="E446" s="119">
        <v>1101060074</v>
      </c>
      <c r="F446" s="28">
        <v>7410.88</v>
      </c>
      <c r="G446" s="28">
        <v>7410.88</v>
      </c>
      <c r="H446" s="96">
        <f>F446-G446</f>
        <v>0</v>
      </c>
      <c r="I446" s="96"/>
      <c r="J446" s="117"/>
      <c r="K446" s="117"/>
      <c r="L446" s="117"/>
      <c r="M446" s="158" t="s">
        <v>336</v>
      </c>
      <c r="N446" s="117"/>
      <c r="O446" s="117"/>
      <c r="P446" s="104"/>
      <c r="Q446" s="104"/>
      <c r="R446" s="104"/>
      <c r="S446" s="104"/>
      <c r="T446" s="104"/>
      <c r="U446" s="104"/>
    </row>
    <row r="447" spans="1:21" ht="33.75">
      <c r="A447" s="110">
        <f t="shared" si="20"/>
        <v>156</v>
      </c>
      <c r="B447" s="111" t="s">
        <v>130</v>
      </c>
      <c r="C447" s="8" t="s">
        <v>199</v>
      </c>
      <c r="D447" s="44">
        <v>38930</v>
      </c>
      <c r="E447" s="119">
        <v>1101060075</v>
      </c>
      <c r="F447" s="28">
        <v>7410.88</v>
      </c>
      <c r="G447" s="28">
        <v>7410.88</v>
      </c>
      <c r="H447" s="96">
        <f>F447-G447</f>
        <v>0</v>
      </c>
      <c r="I447" s="96"/>
      <c r="J447" s="117"/>
      <c r="K447" s="117"/>
      <c r="L447" s="117"/>
      <c r="M447" s="158" t="s">
        <v>336</v>
      </c>
      <c r="N447" s="117"/>
      <c r="O447" s="117"/>
      <c r="P447" s="104"/>
      <c r="Q447" s="104"/>
      <c r="R447" s="104"/>
      <c r="S447" s="104"/>
      <c r="T447" s="104"/>
      <c r="U447" s="104"/>
    </row>
    <row r="448" spans="1:21" ht="33.75">
      <c r="A448" s="110">
        <f t="shared" si="20"/>
        <v>157</v>
      </c>
      <c r="B448" s="111" t="s">
        <v>130</v>
      </c>
      <c r="C448" s="8" t="s">
        <v>199</v>
      </c>
      <c r="D448" s="44">
        <v>38930</v>
      </c>
      <c r="E448" s="119">
        <v>1101060076</v>
      </c>
      <c r="F448" s="28">
        <v>7410.88</v>
      </c>
      <c r="G448" s="28">
        <v>7410.88</v>
      </c>
      <c r="H448" s="96">
        <f>F448-G448</f>
        <v>0</v>
      </c>
      <c r="I448" s="96"/>
      <c r="J448" s="117"/>
      <c r="K448" s="117"/>
      <c r="L448" s="117"/>
      <c r="M448" s="158" t="s">
        <v>336</v>
      </c>
      <c r="N448" s="117"/>
      <c r="O448" s="117"/>
      <c r="P448" s="104"/>
      <c r="Q448" s="104"/>
      <c r="R448" s="104"/>
      <c r="S448" s="104"/>
      <c r="T448" s="104"/>
      <c r="U448" s="104"/>
    </row>
    <row r="449" spans="1:21" ht="33.75">
      <c r="A449" s="110">
        <f t="shared" si="20"/>
        <v>158</v>
      </c>
      <c r="B449" s="111" t="s">
        <v>130</v>
      </c>
      <c r="C449" s="8" t="s">
        <v>199</v>
      </c>
      <c r="D449" s="44">
        <v>38930</v>
      </c>
      <c r="E449" s="119">
        <v>1101060077</v>
      </c>
      <c r="F449" s="28">
        <v>7410.88</v>
      </c>
      <c r="G449" s="28">
        <v>7410.88</v>
      </c>
      <c r="H449" s="96">
        <f>F449-G449</f>
        <v>0</v>
      </c>
      <c r="I449" s="96"/>
      <c r="J449" s="117"/>
      <c r="K449" s="117"/>
      <c r="L449" s="117"/>
      <c r="M449" s="158" t="s">
        <v>336</v>
      </c>
      <c r="N449" s="117"/>
      <c r="O449" s="117"/>
      <c r="P449" s="104"/>
      <c r="Q449" s="104"/>
      <c r="R449" s="104"/>
      <c r="S449" s="104"/>
      <c r="T449" s="104"/>
      <c r="U449" s="104"/>
    </row>
    <row r="450" spans="1:21" ht="33.75">
      <c r="A450" s="110">
        <f t="shared" si="20"/>
        <v>159</v>
      </c>
      <c r="B450" s="111" t="s">
        <v>130</v>
      </c>
      <c r="C450" s="8" t="s">
        <v>199</v>
      </c>
      <c r="D450" s="44">
        <v>38930</v>
      </c>
      <c r="E450" s="119">
        <v>1101060078</v>
      </c>
      <c r="F450" s="28">
        <v>7410.88</v>
      </c>
      <c r="G450" s="28">
        <v>7410.88</v>
      </c>
      <c r="H450" s="96">
        <f>F450-G450</f>
        <v>0</v>
      </c>
      <c r="I450" s="96"/>
      <c r="J450" s="117"/>
      <c r="K450" s="117"/>
      <c r="L450" s="117"/>
      <c r="M450" s="158" t="s">
        <v>336</v>
      </c>
      <c r="N450" s="117"/>
      <c r="O450" s="117"/>
      <c r="P450" s="104"/>
      <c r="Q450" s="104"/>
      <c r="R450" s="104"/>
      <c r="S450" s="104"/>
      <c r="T450" s="104"/>
      <c r="U450" s="104"/>
    </row>
    <row r="451" spans="1:21" ht="33.75">
      <c r="A451" s="110">
        <f t="shared" si="20"/>
        <v>160</v>
      </c>
      <c r="B451" s="111" t="s">
        <v>130</v>
      </c>
      <c r="C451" s="8" t="s">
        <v>199</v>
      </c>
      <c r="D451" s="44">
        <v>38930</v>
      </c>
      <c r="E451" s="119">
        <v>1101060079</v>
      </c>
      <c r="F451" s="28">
        <v>7410.89</v>
      </c>
      <c r="G451" s="28">
        <v>7410.89</v>
      </c>
      <c r="H451" s="96">
        <f t="shared" si="19"/>
        <v>0</v>
      </c>
      <c r="I451" s="96"/>
      <c r="J451" s="117"/>
      <c r="K451" s="117"/>
      <c r="L451" s="117"/>
      <c r="M451" s="158" t="s">
        <v>336</v>
      </c>
      <c r="N451" s="117"/>
      <c r="O451" s="117"/>
      <c r="P451" s="104"/>
      <c r="Q451" s="104"/>
      <c r="R451" s="104"/>
      <c r="S451" s="104"/>
      <c r="T451" s="104"/>
      <c r="U451" s="104"/>
    </row>
    <row r="452" spans="1:21" ht="12.75">
      <c r="A452" s="110">
        <f t="shared" si="20"/>
        <v>161</v>
      </c>
      <c r="B452" s="111" t="s">
        <v>130</v>
      </c>
      <c r="C452" s="8" t="s">
        <v>199</v>
      </c>
      <c r="D452" s="44">
        <v>38930</v>
      </c>
      <c r="E452" s="119">
        <v>1101060080</v>
      </c>
      <c r="F452" s="28">
        <v>7410.88</v>
      </c>
      <c r="G452" s="28">
        <v>7410.88</v>
      </c>
      <c r="H452" s="96">
        <f t="shared" si="19"/>
        <v>0</v>
      </c>
      <c r="I452" s="96"/>
      <c r="J452" s="117"/>
      <c r="K452" s="117"/>
      <c r="L452" s="117"/>
      <c r="M452" s="117"/>
      <c r="N452" s="117"/>
      <c r="O452" s="117"/>
      <c r="P452" s="104"/>
      <c r="Q452" s="104"/>
      <c r="R452" s="104"/>
      <c r="S452" s="104"/>
      <c r="T452" s="104"/>
      <c r="U452" s="104"/>
    </row>
    <row r="453" spans="1:21" ht="12.75">
      <c r="A453" s="110">
        <f t="shared" si="20"/>
        <v>162</v>
      </c>
      <c r="B453" s="111" t="s">
        <v>130</v>
      </c>
      <c r="C453" s="8" t="s">
        <v>277</v>
      </c>
      <c r="D453" s="99">
        <v>2013</v>
      </c>
      <c r="E453" s="119">
        <v>1101030066</v>
      </c>
      <c r="F453" s="82">
        <v>10620</v>
      </c>
      <c r="G453" s="82">
        <v>10620</v>
      </c>
      <c r="H453" s="96"/>
      <c r="I453" s="96"/>
      <c r="J453" s="117"/>
      <c r="K453" s="117"/>
      <c r="L453" s="117"/>
      <c r="M453" s="117"/>
      <c r="N453" s="117"/>
      <c r="O453" s="117"/>
      <c r="P453" s="104"/>
      <c r="Q453" s="104"/>
      <c r="R453" s="104"/>
      <c r="S453" s="104"/>
      <c r="T453" s="104"/>
      <c r="U453" s="104"/>
    </row>
    <row r="454" spans="1:21" ht="36">
      <c r="A454" s="110">
        <f t="shared" si="20"/>
        <v>163</v>
      </c>
      <c r="B454" s="111" t="s">
        <v>130</v>
      </c>
      <c r="C454" s="8" t="s">
        <v>362</v>
      </c>
      <c r="D454" s="44">
        <v>41649</v>
      </c>
      <c r="E454" s="119">
        <v>2101060490</v>
      </c>
      <c r="F454" s="82">
        <v>161624</v>
      </c>
      <c r="G454" s="82">
        <v>12391.25</v>
      </c>
      <c r="H454" s="96">
        <f t="shared" si="19"/>
        <v>149232.75</v>
      </c>
      <c r="I454" s="96"/>
      <c r="J454" s="117"/>
      <c r="K454" s="117"/>
      <c r="L454" s="117"/>
      <c r="M454" s="117"/>
      <c r="N454" s="117"/>
      <c r="O454" s="117"/>
      <c r="P454" s="104"/>
      <c r="Q454" s="104"/>
      <c r="R454" s="104"/>
      <c r="S454" s="104"/>
      <c r="T454" s="104"/>
      <c r="U454" s="104"/>
    </row>
    <row r="455" spans="1:21" ht="36">
      <c r="A455" s="110">
        <f t="shared" si="20"/>
        <v>164</v>
      </c>
      <c r="B455" s="111" t="s">
        <v>130</v>
      </c>
      <c r="C455" s="8" t="s">
        <v>363</v>
      </c>
      <c r="D455" s="44">
        <v>41649</v>
      </c>
      <c r="E455" s="119">
        <v>2101060491</v>
      </c>
      <c r="F455" s="82">
        <v>184760</v>
      </c>
      <c r="G455" s="28">
        <v>14165.01</v>
      </c>
      <c r="H455" s="96">
        <f t="shared" si="19"/>
        <v>170594.99</v>
      </c>
      <c r="I455" s="96"/>
      <c r="J455" s="117"/>
      <c r="K455" s="117"/>
      <c r="L455" s="117"/>
      <c r="M455" s="117"/>
      <c r="N455" s="117"/>
      <c r="O455" s="117"/>
      <c r="P455" s="104"/>
      <c r="Q455" s="104"/>
      <c r="R455" s="104"/>
      <c r="S455" s="104"/>
      <c r="T455" s="104"/>
      <c r="U455" s="104"/>
    </row>
    <row r="456" spans="1:21" ht="24">
      <c r="A456" s="110">
        <f t="shared" si="20"/>
        <v>165</v>
      </c>
      <c r="B456" s="111" t="s">
        <v>130</v>
      </c>
      <c r="C456" s="8" t="s">
        <v>364</v>
      </c>
      <c r="D456" s="44">
        <v>41030</v>
      </c>
      <c r="E456" s="119">
        <v>2101060339</v>
      </c>
      <c r="F456" s="82">
        <v>1</v>
      </c>
      <c r="G456" s="82">
        <v>1</v>
      </c>
      <c r="H456" s="96">
        <f t="shared" si="19"/>
        <v>0</v>
      </c>
      <c r="I456" s="96"/>
      <c r="J456" s="117"/>
      <c r="K456" s="117"/>
      <c r="L456" s="117"/>
      <c r="M456" s="117"/>
      <c r="N456" s="117"/>
      <c r="O456" s="117"/>
      <c r="P456" s="104"/>
      <c r="Q456" s="104"/>
      <c r="R456" s="104"/>
      <c r="S456" s="104"/>
      <c r="T456" s="104"/>
      <c r="U456" s="104"/>
    </row>
    <row r="457" spans="1:21" ht="36">
      <c r="A457" s="110">
        <f t="shared" si="20"/>
        <v>166</v>
      </c>
      <c r="B457" s="111" t="s">
        <v>130</v>
      </c>
      <c r="C457" s="124" t="s">
        <v>365</v>
      </c>
      <c r="D457" s="98">
        <v>41906</v>
      </c>
      <c r="E457" s="97">
        <v>2101060495</v>
      </c>
      <c r="F457" s="97">
        <v>80000</v>
      </c>
      <c r="G457" s="82">
        <v>4</v>
      </c>
      <c r="H457" s="96">
        <f t="shared" si="19"/>
        <v>79996</v>
      </c>
      <c r="I457" s="96"/>
      <c r="J457" s="117"/>
      <c r="K457" s="117"/>
      <c r="L457" s="117"/>
      <c r="M457" s="117"/>
      <c r="N457" s="117"/>
      <c r="O457" s="117"/>
      <c r="P457" s="104"/>
      <c r="Q457" s="104"/>
      <c r="R457" s="104"/>
      <c r="S457" s="104"/>
      <c r="T457" s="104"/>
      <c r="U457" s="104"/>
    </row>
    <row r="458" spans="1:21" ht="36">
      <c r="A458" s="110">
        <f t="shared" si="20"/>
        <v>167</v>
      </c>
      <c r="B458" s="111" t="s">
        <v>130</v>
      </c>
      <c r="C458" s="124" t="s">
        <v>365</v>
      </c>
      <c r="D458" s="44">
        <v>41906</v>
      </c>
      <c r="E458" s="97">
        <v>2101060496</v>
      </c>
      <c r="F458" s="97">
        <v>80000</v>
      </c>
      <c r="G458" s="82">
        <v>4</v>
      </c>
      <c r="H458" s="96">
        <f t="shared" si="19"/>
        <v>79996</v>
      </c>
      <c r="I458" s="96"/>
      <c r="J458" s="117"/>
      <c r="K458" s="117"/>
      <c r="L458" s="117"/>
      <c r="M458" s="117"/>
      <c r="N458" s="117"/>
      <c r="O458" s="117"/>
      <c r="P458" s="104"/>
      <c r="Q458" s="104"/>
      <c r="R458" s="104"/>
      <c r="S458" s="104"/>
      <c r="T458" s="104"/>
      <c r="U458" s="104"/>
    </row>
    <row r="459" spans="1:21" ht="12.75">
      <c r="A459" s="110">
        <f t="shared" si="20"/>
        <v>168</v>
      </c>
      <c r="B459" s="111" t="s">
        <v>130</v>
      </c>
      <c r="C459" s="8" t="s">
        <v>124</v>
      </c>
      <c r="D459" s="99">
        <v>2014</v>
      </c>
      <c r="E459" s="119">
        <v>2101060636</v>
      </c>
      <c r="F459" s="82">
        <v>61600</v>
      </c>
      <c r="G459" s="82">
        <v>17453.39</v>
      </c>
      <c r="H459" s="96">
        <f t="shared" si="19"/>
        <v>44146.61</v>
      </c>
      <c r="I459" s="96"/>
      <c r="J459" s="117"/>
      <c r="K459" s="117"/>
      <c r="L459" s="117"/>
      <c r="M459" s="117"/>
      <c r="N459" s="117"/>
      <c r="O459" s="117"/>
      <c r="P459" s="104"/>
      <c r="Q459" s="104"/>
      <c r="R459" s="104"/>
      <c r="S459" s="104"/>
      <c r="T459" s="104"/>
      <c r="U459" s="104"/>
    </row>
    <row r="460" spans="1:21" ht="12.75">
      <c r="A460" s="110">
        <f t="shared" si="20"/>
        <v>169</v>
      </c>
      <c r="B460" s="111" t="s">
        <v>130</v>
      </c>
      <c r="C460" s="8" t="s">
        <v>367</v>
      </c>
      <c r="D460" s="99">
        <v>2014</v>
      </c>
      <c r="E460" s="119">
        <v>2101060477</v>
      </c>
      <c r="F460" s="82">
        <v>9000</v>
      </c>
      <c r="G460" s="82">
        <v>9000</v>
      </c>
      <c r="H460" s="96">
        <f t="shared" si="19"/>
        <v>0</v>
      </c>
      <c r="I460" s="96"/>
      <c r="J460" s="117"/>
      <c r="K460" s="117"/>
      <c r="L460" s="117"/>
      <c r="M460" s="117"/>
      <c r="N460" s="117"/>
      <c r="O460" s="117"/>
      <c r="P460" s="104"/>
      <c r="Q460" s="104"/>
      <c r="R460" s="104"/>
      <c r="S460" s="104"/>
      <c r="T460" s="104"/>
      <c r="U460" s="104"/>
    </row>
    <row r="461" spans="1:21" ht="12.75">
      <c r="A461" s="110">
        <f t="shared" si="20"/>
        <v>170</v>
      </c>
      <c r="B461" s="111" t="s">
        <v>130</v>
      </c>
      <c r="C461" s="8" t="s">
        <v>368</v>
      </c>
      <c r="D461" s="99">
        <v>2014</v>
      </c>
      <c r="E461" s="119">
        <v>2101060497</v>
      </c>
      <c r="F461" s="82">
        <v>20580</v>
      </c>
      <c r="G461" s="82">
        <v>20580</v>
      </c>
      <c r="H461" s="96">
        <f t="shared" si="19"/>
        <v>0</v>
      </c>
      <c r="I461" s="96"/>
      <c r="J461" s="117"/>
      <c r="K461" s="117"/>
      <c r="L461" s="117"/>
      <c r="M461" s="117"/>
      <c r="N461" s="117"/>
      <c r="O461" s="117"/>
      <c r="P461" s="104"/>
      <c r="Q461" s="104"/>
      <c r="R461" s="104"/>
      <c r="S461" s="104"/>
      <c r="T461" s="104"/>
      <c r="U461" s="104"/>
    </row>
    <row r="462" spans="1:21" ht="12.75">
      <c r="A462" s="110">
        <f t="shared" si="20"/>
        <v>171</v>
      </c>
      <c r="B462" s="111" t="s">
        <v>130</v>
      </c>
      <c r="C462" s="8" t="s">
        <v>368</v>
      </c>
      <c r="D462" s="99">
        <v>2014</v>
      </c>
      <c r="E462" s="119">
        <v>2101060500</v>
      </c>
      <c r="F462" s="82">
        <v>20580</v>
      </c>
      <c r="G462" s="82">
        <v>20580</v>
      </c>
      <c r="H462" s="96"/>
      <c r="I462" s="96"/>
      <c r="J462" s="117"/>
      <c r="K462" s="117"/>
      <c r="L462" s="117"/>
      <c r="M462" s="117"/>
      <c r="N462" s="117"/>
      <c r="O462" s="117"/>
      <c r="P462" s="104"/>
      <c r="Q462" s="104"/>
      <c r="R462" s="104"/>
      <c r="S462" s="104"/>
      <c r="T462" s="104"/>
      <c r="U462" s="104"/>
    </row>
    <row r="463" spans="1:21" ht="12.75">
      <c r="A463" s="110">
        <f t="shared" si="20"/>
        <v>172</v>
      </c>
      <c r="B463" s="111" t="s">
        <v>130</v>
      </c>
      <c r="C463" s="8" t="s">
        <v>368</v>
      </c>
      <c r="D463" s="99">
        <v>2014</v>
      </c>
      <c r="E463" s="119">
        <v>2101060499</v>
      </c>
      <c r="F463" s="82">
        <v>20580</v>
      </c>
      <c r="G463" s="82">
        <v>20580</v>
      </c>
      <c r="H463" s="96"/>
      <c r="I463" s="96"/>
      <c r="J463" s="117"/>
      <c r="K463" s="117"/>
      <c r="L463" s="117"/>
      <c r="M463" s="117"/>
      <c r="N463" s="117"/>
      <c r="O463" s="117"/>
      <c r="P463" s="104"/>
      <c r="Q463" s="104"/>
      <c r="R463" s="104"/>
      <c r="S463" s="104"/>
      <c r="T463" s="104"/>
      <c r="U463" s="104"/>
    </row>
    <row r="464" spans="1:21" ht="12.75">
      <c r="A464" s="110">
        <f t="shared" si="20"/>
        <v>173</v>
      </c>
      <c r="B464" s="111" t="s">
        <v>130</v>
      </c>
      <c r="C464" s="8" t="s">
        <v>368</v>
      </c>
      <c r="D464" s="99">
        <v>2014</v>
      </c>
      <c r="E464" s="119">
        <v>2101060498</v>
      </c>
      <c r="F464" s="82">
        <v>20580</v>
      </c>
      <c r="G464" s="82">
        <v>20580</v>
      </c>
      <c r="H464" s="96"/>
      <c r="I464" s="96"/>
      <c r="J464" s="117"/>
      <c r="K464" s="117"/>
      <c r="L464" s="117"/>
      <c r="M464" s="117"/>
      <c r="N464" s="117"/>
      <c r="O464" s="117"/>
      <c r="P464" s="104"/>
      <c r="Q464" s="104"/>
      <c r="R464" s="104"/>
      <c r="S464" s="104"/>
      <c r="T464" s="104"/>
      <c r="U464" s="104"/>
    </row>
    <row r="465" spans="1:21" ht="24">
      <c r="A465" s="110">
        <f t="shared" si="20"/>
        <v>174</v>
      </c>
      <c r="B465" s="111" t="s">
        <v>130</v>
      </c>
      <c r="C465" s="8" t="s">
        <v>369</v>
      </c>
      <c r="D465" s="99">
        <v>2014</v>
      </c>
      <c r="E465" s="119">
        <v>2101060328</v>
      </c>
      <c r="F465" s="82">
        <v>4500</v>
      </c>
      <c r="G465" s="82">
        <v>4500</v>
      </c>
      <c r="H465" s="96"/>
      <c r="I465" s="96"/>
      <c r="J465" s="117"/>
      <c r="K465" s="117"/>
      <c r="L465" s="117"/>
      <c r="M465" s="117"/>
      <c r="N465" s="117"/>
      <c r="O465" s="117"/>
      <c r="P465" s="104"/>
      <c r="Q465" s="104"/>
      <c r="R465" s="104"/>
      <c r="S465" s="104"/>
      <c r="T465" s="104"/>
      <c r="U465" s="104"/>
    </row>
    <row r="466" spans="1:21" ht="24">
      <c r="A466" s="110">
        <f t="shared" si="20"/>
        <v>175</v>
      </c>
      <c r="B466" s="111" t="s">
        <v>130</v>
      </c>
      <c r="C466" s="8" t="s">
        <v>200</v>
      </c>
      <c r="D466" s="96">
        <v>2009</v>
      </c>
      <c r="E466" s="96" t="s">
        <v>201</v>
      </c>
      <c r="F466" s="82">
        <v>7480</v>
      </c>
      <c r="G466" s="82">
        <v>7480</v>
      </c>
      <c r="H466" s="96"/>
      <c r="I466" s="96"/>
      <c r="J466" s="117"/>
      <c r="K466" s="117"/>
      <c r="L466" s="117"/>
      <c r="M466" s="117"/>
      <c r="N466" s="117"/>
      <c r="O466" s="117"/>
      <c r="P466" s="104"/>
      <c r="Q466" s="104"/>
      <c r="R466" s="104"/>
      <c r="S466" s="104"/>
      <c r="T466" s="104"/>
      <c r="U466" s="104"/>
    </row>
    <row r="467" spans="1:21" ht="12.75">
      <c r="A467" s="110">
        <f t="shared" si="20"/>
        <v>176</v>
      </c>
      <c r="B467" s="111" t="s">
        <v>130</v>
      </c>
      <c r="C467" s="8" t="s">
        <v>302</v>
      </c>
      <c r="D467" s="96">
        <v>2009</v>
      </c>
      <c r="E467" s="100" t="s">
        <v>307</v>
      </c>
      <c r="F467" s="82">
        <v>8740</v>
      </c>
      <c r="G467" s="82">
        <v>8740</v>
      </c>
      <c r="H467" s="96"/>
      <c r="I467" s="96"/>
      <c r="J467" s="117"/>
      <c r="K467" s="117"/>
      <c r="L467" s="117"/>
      <c r="M467" s="117"/>
      <c r="N467" s="117"/>
      <c r="O467" s="117"/>
      <c r="P467" s="104"/>
      <c r="Q467" s="104"/>
      <c r="R467" s="104"/>
      <c r="S467" s="104"/>
      <c r="T467" s="104"/>
      <c r="U467" s="104"/>
    </row>
    <row r="468" spans="1:21" ht="12.75">
      <c r="A468" s="110">
        <f t="shared" si="20"/>
        <v>177</v>
      </c>
      <c r="B468" s="111" t="s">
        <v>130</v>
      </c>
      <c r="C468" s="8" t="s">
        <v>370</v>
      </c>
      <c r="D468" s="99">
        <v>2014</v>
      </c>
      <c r="E468" s="119">
        <v>2101060517</v>
      </c>
      <c r="F468" s="82">
        <v>48000</v>
      </c>
      <c r="G468" s="82">
        <v>1627</v>
      </c>
      <c r="H468" s="96"/>
      <c r="I468" s="96"/>
      <c r="J468" s="117"/>
      <c r="K468" s="117"/>
      <c r="L468" s="117"/>
      <c r="M468" s="117"/>
      <c r="N468" s="117"/>
      <c r="O468" s="117"/>
      <c r="P468" s="104"/>
      <c r="Q468" s="104"/>
      <c r="R468" s="104"/>
      <c r="S468" s="104"/>
      <c r="T468" s="104"/>
      <c r="U468" s="104"/>
    </row>
    <row r="469" spans="1:21" ht="12.75">
      <c r="A469" s="110">
        <f t="shared" si="20"/>
        <v>178</v>
      </c>
      <c r="B469" s="111" t="s">
        <v>130</v>
      </c>
      <c r="C469" s="8" t="s">
        <v>371</v>
      </c>
      <c r="D469" s="99">
        <v>2014</v>
      </c>
      <c r="E469" s="119">
        <v>2101060518</v>
      </c>
      <c r="F469" s="82">
        <v>7500</v>
      </c>
      <c r="G469" s="82">
        <v>7500</v>
      </c>
      <c r="H469" s="96"/>
      <c r="I469" s="96"/>
      <c r="J469" s="117"/>
      <c r="K469" s="117"/>
      <c r="L469" s="117"/>
      <c r="M469" s="117"/>
      <c r="N469" s="117"/>
      <c r="O469" s="117"/>
      <c r="P469" s="104"/>
      <c r="Q469" s="104"/>
      <c r="R469" s="104"/>
      <c r="S469" s="104"/>
      <c r="T469" s="104"/>
      <c r="U469" s="104"/>
    </row>
    <row r="470" spans="1:21" ht="12.75">
      <c r="A470" s="110">
        <f t="shared" si="20"/>
        <v>179</v>
      </c>
      <c r="B470" s="111" t="s">
        <v>130</v>
      </c>
      <c r="C470" s="8" t="s">
        <v>372</v>
      </c>
      <c r="D470" s="99">
        <v>2014</v>
      </c>
      <c r="E470" s="119">
        <v>2101060605</v>
      </c>
      <c r="F470" s="82">
        <v>20900</v>
      </c>
      <c r="G470" s="82">
        <v>20900</v>
      </c>
      <c r="H470" s="96"/>
      <c r="I470" s="96"/>
      <c r="J470" s="117"/>
      <c r="K470" s="117"/>
      <c r="L470" s="117"/>
      <c r="M470" s="117"/>
      <c r="N470" s="117"/>
      <c r="O470" s="117"/>
      <c r="P470" s="104"/>
      <c r="Q470" s="104"/>
      <c r="R470" s="104"/>
      <c r="S470" s="104"/>
      <c r="T470" s="104"/>
      <c r="U470" s="104"/>
    </row>
    <row r="471" spans="1:21" ht="24">
      <c r="A471" s="110">
        <f t="shared" si="20"/>
        <v>180</v>
      </c>
      <c r="B471" s="111" t="s">
        <v>130</v>
      </c>
      <c r="C471" s="8" t="s">
        <v>373</v>
      </c>
      <c r="D471" s="99">
        <v>2014</v>
      </c>
      <c r="E471" s="119">
        <v>2101060381</v>
      </c>
      <c r="F471" s="82">
        <v>3200</v>
      </c>
      <c r="G471" s="82">
        <v>3200</v>
      </c>
      <c r="H471" s="96"/>
      <c r="I471" s="96"/>
      <c r="J471" s="117"/>
      <c r="K471" s="117"/>
      <c r="L471" s="117"/>
      <c r="M471" s="117"/>
      <c r="N471" s="117"/>
      <c r="O471" s="117"/>
      <c r="P471" s="104"/>
      <c r="Q471" s="104"/>
      <c r="R471" s="104"/>
      <c r="S471" s="104"/>
      <c r="T471" s="104"/>
      <c r="U471" s="104"/>
    </row>
    <row r="472" spans="1:21" ht="12.75">
      <c r="A472" s="110">
        <f t="shared" si="20"/>
        <v>181</v>
      </c>
      <c r="B472" s="111" t="s">
        <v>130</v>
      </c>
      <c r="C472" s="8" t="s">
        <v>374</v>
      </c>
      <c r="D472" s="99">
        <v>2014</v>
      </c>
      <c r="E472" s="119">
        <v>2101060492</v>
      </c>
      <c r="F472" s="82">
        <v>38700</v>
      </c>
      <c r="G472" s="82">
        <v>38700</v>
      </c>
      <c r="H472" s="96"/>
      <c r="I472" s="96"/>
      <c r="J472" s="117"/>
      <c r="K472" s="117"/>
      <c r="L472" s="117"/>
      <c r="M472" s="117"/>
      <c r="N472" s="117"/>
      <c r="O472" s="117"/>
      <c r="P472" s="104"/>
      <c r="Q472" s="104"/>
      <c r="R472" s="104"/>
      <c r="S472" s="104"/>
      <c r="T472" s="104"/>
      <c r="U472" s="104"/>
    </row>
    <row r="473" spans="1:21" ht="12.75">
      <c r="A473" s="110">
        <f t="shared" si="20"/>
        <v>182</v>
      </c>
      <c r="B473" s="111" t="s">
        <v>130</v>
      </c>
      <c r="C473" s="97" t="s">
        <v>210</v>
      </c>
      <c r="D473" s="101">
        <v>2012</v>
      </c>
      <c r="E473" s="102" t="s">
        <v>215</v>
      </c>
      <c r="F473" s="83">
        <v>29900</v>
      </c>
      <c r="G473" s="83">
        <v>29900</v>
      </c>
      <c r="H473" s="96"/>
      <c r="I473" s="96"/>
      <c r="J473" s="117"/>
      <c r="K473" s="117"/>
      <c r="L473" s="117"/>
      <c r="M473" s="117"/>
      <c r="N473" s="117"/>
      <c r="O473" s="117"/>
      <c r="P473" s="104"/>
      <c r="Q473" s="104"/>
      <c r="R473" s="104"/>
      <c r="S473" s="104"/>
      <c r="T473" s="104"/>
      <c r="U473" s="104"/>
    </row>
    <row r="474" spans="1:21" ht="12.75">
      <c r="A474" s="110">
        <f t="shared" si="20"/>
        <v>183</v>
      </c>
      <c r="B474" s="111" t="s">
        <v>130</v>
      </c>
      <c r="C474" s="8" t="s">
        <v>375</v>
      </c>
      <c r="D474" s="99">
        <v>2014</v>
      </c>
      <c r="E474" s="119">
        <v>2101060383</v>
      </c>
      <c r="F474" s="82">
        <v>4100</v>
      </c>
      <c r="G474" s="82">
        <v>4100</v>
      </c>
      <c r="H474" s="96"/>
      <c r="I474" s="96"/>
      <c r="J474" s="117"/>
      <c r="K474" s="117"/>
      <c r="L474" s="117"/>
      <c r="M474" s="117"/>
      <c r="N474" s="117"/>
      <c r="O474" s="117"/>
      <c r="P474" s="104"/>
      <c r="Q474" s="104"/>
      <c r="R474" s="104"/>
      <c r="S474" s="104"/>
      <c r="T474" s="104"/>
      <c r="U474" s="104"/>
    </row>
    <row r="475" spans="1:21" ht="12.75">
      <c r="A475" s="110">
        <f t="shared" si="20"/>
        <v>184</v>
      </c>
      <c r="B475" s="111" t="s">
        <v>130</v>
      </c>
      <c r="C475" s="8" t="s">
        <v>375</v>
      </c>
      <c r="D475" s="99">
        <v>2014</v>
      </c>
      <c r="E475" s="119">
        <v>2101060387</v>
      </c>
      <c r="F475" s="82">
        <v>4100</v>
      </c>
      <c r="G475" s="82">
        <v>4100</v>
      </c>
      <c r="H475" s="96"/>
      <c r="I475" s="96"/>
      <c r="J475" s="117"/>
      <c r="K475" s="117"/>
      <c r="L475" s="117"/>
      <c r="M475" s="117"/>
      <c r="N475" s="117"/>
      <c r="O475" s="117"/>
      <c r="P475" s="104"/>
      <c r="Q475" s="104"/>
      <c r="R475" s="104"/>
      <c r="S475" s="104"/>
      <c r="T475" s="104"/>
      <c r="U475" s="104"/>
    </row>
    <row r="476" spans="1:21" ht="12.75">
      <c r="A476" s="110">
        <f t="shared" si="20"/>
        <v>185</v>
      </c>
      <c r="B476" s="111" t="s">
        <v>130</v>
      </c>
      <c r="C476" s="8" t="s">
        <v>375</v>
      </c>
      <c r="D476" s="99">
        <v>2014</v>
      </c>
      <c r="E476" s="119">
        <v>2101060386</v>
      </c>
      <c r="F476" s="82">
        <v>4100</v>
      </c>
      <c r="G476" s="82">
        <v>4100</v>
      </c>
      <c r="H476" s="96"/>
      <c r="I476" s="96"/>
      <c r="J476" s="117"/>
      <c r="K476" s="117"/>
      <c r="L476" s="117"/>
      <c r="M476" s="117"/>
      <c r="N476" s="117"/>
      <c r="O476" s="117"/>
      <c r="P476" s="104"/>
      <c r="Q476" s="104"/>
      <c r="R476" s="104"/>
      <c r="S476" s="104"/>
      <c r="T476" s="104"/>
      <c r="U476" s="104"/>
    </row>
    <row r="477" spans="1:21" ht="12.75">
      <c r="A477" s="110">
        <f t="shared" si="20"/>
        <v>186</v>
      </c>
      <c r="B477" s="111" t="s">
        <v>130</v>
      </c>
      <c r="C477" s="8" t="s">
        <v>375</v>
      </c>
      <c r="D477" s="99">
        <v>2014</v>
      </c>
      <c r="E477" s="119">
        <v>2101060385</v>
      </c>
      <c r="F477" s="82">
        <v>4100</v>
      </c>
      <c r="G477" s="82">
        <v>4100</v>
      </c>
      <c r="H477" s="96"/>
      <c r="I477" s="96"/>
      <c r="J477" s="117"/>
      <c r="K477" s="117"/>
      <c r="L477" s="117"/>
      <c r="M477" s="117"/>
      <c r="N477" s="117"/>
      <c r="O477" s="117"/>
      <c r="P477" s="104"/>
      <c r="Q477" s="104"/>
      <c r="R477" s="104"/>
      <c r="S477" s="104"/>
      <c r="T477" s="104"/>
      <c r="U477" s="104"/>
    </row>
    <row r="478" spans="1:21" ht="24">
      <c r="A478" s="110">
        <f t="shared" si="20"/>
        <v>187</v>
      </c>
      <c r="B478" s="111" t="s">
        <v>130</v>
      </c>
      <c r="C478" s="8" t="s">
        <v>521</v>
      </c>
      <c r="D478" s="99">
        <v>2014</v>
      </c>
      <c r="E478" s="8" t="s">
        <v>520</v>
      </c>
      <c r="F478" s="82">
        <v>31000</v>
      </c>
      <c r="G478" s="82">
        <v>31000</v>
      </c>
      <c r="H478" s="96"/>
      <c r="I478" s="96"/>
      <c r="J478" s="117"/>
      <c r="K478" s="117"/>
      <c r="L478" s="117"/>
      <c r="M478" s="117"/>
      <c r="N478" s="117"/>
      <c r="O478" s="117"/>
      <c r="P478" s="104"/>
      <c r="Q478" s="104"/>
      <c r="R478" s="104"/>
      <c r="S478" s="104"/>
      <c r="T478" s="104"/>
      <c r="U478" s="104"/>
    </row>
    <row r="479" spans="1:21" ht="36">
      <c r="A479" s="110">
        <f t="shared" si="20"/>
        <v>188</v>
      </c>
      <c r="B479" s="111" t="s">
        <v>130</v>
      </c>
      <c r="C479" s="8" t="s">
        <v>379</v>
      </c>
      <c r="D479" s="99">
        <v>2014</v>
      </c>
      <c r="E479" s="119"/>
      <c r="F479" s="82">
        <v>495758.26</v>
      </c>
      <c r="G479" s="82">
        <v>162345.51</v>
      </c>
      <c r="H479" s="96"/>
      <c r="I479" s="96"/>
      <c r="J479" s="117"/>
      <c r="K479" s="117"/>
      <c r="L479" s="117"/>
      <c r="M479" s="117"/>
      <c r="N479" s="117"/>
      <c r="O479" s="117"/>
      <c r="P479" s="104"/>
      <c r="Q479" s="104"/>
      <c r="R479" s="104"/>
      <c r="S479" s="104"/>
      <c r="T479" s="104"/>
      <c r="U479" s="104"/>
    </row>
    <row r="480" spans="1:21" ht="12.75">
      <c r="A480" s="110">
        <f t="shared" si="20"/>
        <v>189</v>
      </c>
      <c r="B480" s="111" t="s">
        <v>130</v>
      </c>
      <c r="C480" s="8" t="s">
        <v>380</v>
      </c>
      <c r="D480" s="99">
        <v>2014</v>
      </c>
      <c r="E480" s="119"/>
      <c r="F480" s="82">
        <v>1602368</v>
      </c>
      <c r="G480" s="82">
        <v>470108.99</v>
      </c>
      <c r="H480" s="96"/>
      <c r="I480" s="96"/>
      <c r="J480" s="117"/>
      <c r="K480" s="117"/>
      <c r="L480" s="117"/>
      <c r="M480" s="117"/>
      <c r="N480" s="117"/>
      <c r="O480" s="117"/>
      <c r="P480" s="104"/>
      <c r="Q480" s="104"/>
      <c r="R480" s="104"/>
      <c r="S480" s="104"/>
      <c r="T480" s="104"/>
      <c r="U480" s="104"/>
    </row>
    <row r="481" spans="1:21" ht="12.75">
      <c r="A481" s="110">
        <f t="shared" si="20"/>
        <v>190</v>
      </c>
      <c r="B481" s="111" t="s">
        <v>130</v>
      </c>
      <c r="C481" s="8" t="s">
        <v>381</v>
      </c>
      <c r="D481" s="99">
        <v>2014</v>
      </c>
      <c r="E481" s="119">
        <v>2101060380</v>
      </c>
      <c r="F481" s="82">
        <v>94930</v>
      </c>
      <c r="G481" s="82">
        <v>25992.76</v>
      </c>
      <c r="H481" s="96"/>
      <c r="I481" s="96"/>
      <c r="J481" s="117"/>
      <c r="K481" s="117"/>
      <c r="L481" s="117"/>
      <c r="M481" s="117"/>
      <c r="N481" s="117"/>
      <c r="O481" s="117"/>
      <c r="P481" s="104"/>
      <c r="Q481" s="104"/>
      <c r="R481" s="104"/>
      <c r="S481" s="104"/>
      <c r="T481" s="104"/>
      <c r="U481" s="104"/>
    </row>
    <row r="482" spans="1:21" ht="12.75">
      <c r="A482" s="110">
        <f t="shared" si="20"/>
        <v>191</v>
      </c>
      <c r="B482" s="111" t="s">
        <v>130</v>
      </c>
      <c r="C482" s="8" t="s">
        <v>382</v>
      </c>
      <c r="D482" s="99">
        <v>2014</v>
      </c>
      <c r="E482" s="119">
        <v>2101060331</v>
      </c>
      <c r="F482" s="82">
        <v>17500</v>
      </c>
      <c r="G482" s="82">
        <v>17500</v>
      </c>
      <c r="H482" s="96"/>
      <c r="I482" s="96"/>
      <c r="J482" s="117"/>
      <c r="K482" s="117"/>
      <c r="L482" s="117"/>
      <c r="M482" s="117"/>
      <c r="N482" s="117"/>
      <c r="O482" s="117"/>
      <c r="P482" s="104"/>
      <c r="Q482" s="104"/>
      <c r="R482" s="104"/>
      <c r="S482" s="104"/>
      <c r="T482" s="104"/>
      <c r="U482" s="104"/>
    </row>
    <row r="483" spans="1:21" ht="12.75">
      <c r="A483" s="110">
        <f t="shared" si="20"/>
        <v>192</v>
      </c>
      <c r="B483" s="111" t="s">
        <v>130</v>
      </c>
      <c r="C483" s="8" t="s">
        <v>382</v>
      </c>
      <c r="D483" s="99">
        <v>2014</v>
      </c>
      <c r="E483" s="119">
        <v>2101060332</v>
      </c>
      <c r="F483" s="82">
        <v>17500</v>
      </c>
      <c r="G483" s="82">
        <v>17500</v>
      </c>
      <c r="H483" s="96"/>
      <c r="I483" s="96"/>
      <c r="J483" s="117"/>
      <c r="K483" s="117"/>
      <c r="L483" s="117"/>
      <c r="M483" s="117"/>
      <c r="N483" s="117"/>
      <c r="O483" s="117"/>
      <c r="P483" s="104"/>
      <c r="Q483" s="104"/>
      <c r="R483" s="104"/>
      <c r="S483" s="104"/>
      <c r="T483" s="104"/>
      <c r="U483" s="104"/>
    </row>
    <row r="484" spans="1:21" ht="24">
      <c r="A484" s="110">
        <f t="shared" si="20"/>
        <v>193</v>
      </c>
      <c r="B484" s="111" t="s">
        <v>130</v>
      </c>
      <c r="C484" s="8" t="s">
        <v>383</v>
      </c>
      <c r="D484" s="99">
        <v>2014</v>
      </c>
      <c r="E484" s="119">
        <v>2101060447</v>
      </c>
      <c r="F484" s="82">
        <v>302931.93</v>
      </c>
      <c r="G484" s="82">
        <v>50488.6</v>
      </c>
      <c r="H484" s="96"/>
      <c r="I484" s="96"/>
      <c r="J484" s="117"/>
      <c r="K484" s="117"/>
      <c r="L484" s="117"/>
      <c r="M484" s="117"/>
      <c r="N484" s="117"/>
      <c r="O484" s="117"/>
      <c r="P484" s="104"/>
      <c r="Q484" s="104"/>
      <c r="R484" s="104"/>
      <c r="S484" s="104"/>
      <c r="T484" s="104"/>
      <c r="U484" s="104"/>
    </row>
    <row r="485" spans="1:21" ht="12.75">
      <c r="A485" s="110">
        <f t="shared" si="20"/>
        <v>194</v>
      </c>
      <c r="B485" s="111" t="s">
        <v>130</v>
      </c>
      <c r="C485" s="8" t="s">
        <v>384</v>
      </c>
      <c r="D485" s="99">
        <v>2014</v>
      </c>
      <c r="E485" s="119"/>
      <c r="F485" s="82">
        <v>95000</v>
      </c>
      <c r="G485" s="82">
        <v>19629.35</v>
      </c>
      <c r="H485" s="96"/>
      <c r="I485" s="96"/>
      <c r="J485" s="117"/>
      <c r="K485" s="117"/>
      <c r="L485" s="117"/>
      <c r="M485" s="117"/>
      <c r="N485" s="117"/>
      <c r="O485" s="117"/>
      <c r="P485" s="104"/>
      <c r="Q485" s="104"/>
      <c r="R485" s="104"/>
      <c r="S485" s="104"/>
      <c r="T485" s="104"/>
      <c r="U485" s="104"/>
    </row>
    <row r="486" spans="1:21" ht="48">
      <c r="A486" s="110">
        <f aca="true" t="shared" si="21" ref="A486:A508">A485+1</f>
        <v>195</v>
      </c>
      <c r="B486" s="111" t="s">
        <v>130</v>
      </c>
      <c r="C486" s="8" t="s">
        <v>396</v>
      </c>
      <c r="D486" s="103">
        <v>2014</v>
      </c>
      <c r="E486" s="119">
        <v>2101060424</v>
      </c>
      <c r="F486" s="82">
        <v>387000</v>
      </c>
      <c r="G486" s="82">
        <v>80754.58</v>
      </c>
      <c r="H486" s="96"/>
      <c r="I486" s="96"/>
      <c r="J486" s="117"/>
      <c r="K486" s="117"/>
      <c r="L486" s="117"/>
      <c r="M486" s="117"/>
      <c r="N486" s="117"/>
      <c r="O486" s="117"/>
      <c r="P486" s="104"/>
      <c r="Q486" s="104"/>
      <c r="R486" s="104"/>
      <c r="S486" s="104"/>
      <c r="T486" s="104"/>
      <c r="U486" s="104"/>
    </row>
    <row r="487" spans="1:21" ht="12.75">
      <c r="A487" s="110">
        <f t="shared" si="21"/>
        <v>196</v>
      </c>
      <c r="B487" s="111" t="s">
        <v>130</v>
      </c>
      <c r="C487" s="8" t="s">
        <v>385</v>
      </c>
      <c r="D487" s="103">
        <v>2013</v>
      </c>
      <c r="E487" s="119"/>
      <c r="F487" s="82">
        <v>5170</v>
      </c>
      <c r="G487" s="82">
        <v>5170</v>
      </c>
      <c r="H487" s="96"/>
      <c r="I487" s="96"/>
      <c r="J487" s="117"/>
      <c r="K487" s="117"/>
      <c r="L487" s="117"/>
      <c r="M487" s="117"/>
      <c r="N487" s="117"/>
      <c r="O487" s="117"/>
      <c r="P487" s="104"/>
      <c r="Q487" s="104"/>
      <c r="R487" s="104"/>
      <c r="S487" s="104"/>
      <c r="T487" s="104"/>
      <c r="U487" s="104"/>
    </row>
    <row r="488" spans="1:21" ht="12.75">
      <c r="A488" s="110">
        <f t="shared" si="21"/>
        <v>197</v>
      </c>
      <c r="B488" s="111" t="s">
        <v>130</v>
      </c>
      <c r="C488" s="8" t="s">
        <v>386</v>
      </c>
      <c r="D488" s="103">
        <v>2014</v>
      </c>
      <c r="E488" s="119">
        <v>2101060521</v>
      </c>
      <c r="F488" s="82">
        <v>48875</v>
      </c>
      <c r="G488" s="82">
        <v>271.52</v>
      </c>
      <c r="H488" s="96"/>
      <c r="I488" s="96"/>
      <c r="J488" s="117"/>
      <c r="K488" s="117"/>
      <c r="L488" s="117"/>
      <c r="M488" s="117"/>
      <c r="N488" s="117"/>
      <c r="O488" s="117"/>
      <c r="P488" s="104"/>
      <c r="Q488" s="104"/>
      <c r="R488" s="104"/>
      <c r="S488" s="104"/>
      <c r="T488" s="104"/>
      <c r="U488" s="104"/>
    </row>
    <row r="489" spans="1:21" ht="12.75">
      <c r="A489" s="110">
        <f t="shared" si="21"/>
        <v>198</v>
      </c>
      <c r="B489" s="111" t="s">
        <v>130</v>
      </c>
      <c r="C489" s="8" t="s">
        <v>386</v>
      </c>
      <c r="D489" s="103">
        <v>2014</v>
      </c>
      <c r="E489" s="119">
        <v>2101060522</v>
      </c>
      <c r="F489" s="82">
        <v>48875</v>
      </c>
      <c r="G489" s="82">
        <v>271.52</v>
      </c>
      <c r="H489" s="96"/>
      <c r="I489" s="96"/>
      <c r="J489" s="117"/>
      <c r="K489" s="117"/>
      <c r="L489" s="117"/>
      <c r="M489" s="117"/>
      <c r="N489" s="117"/>
      <c r="O489" s="117"/>
      <c r="P489" s="104"/>
      <c r="Q489" s="104"/>
      <c r="R489" s="104"/>
      <c r="S489" s="104"/>
      <c r="T489" s="104"/>
      <c r="U489" s="104"/>
    </row>
    <row r="490" spans="1:21" ht="24">
      <c r="A490" s="110">
        <f t="shared" si="21"/>
        <v>199</v>
      </c>
      <c r="B490" s="111" t="s">
        <v>130</v>
      </c>
      <c r="C490" s="8" t="s">
        <v>527</v>
      </c>
      <c r="D490" s="103">
        <v>2015</v>
      </c>
      <c r="E490" s="8" t="s">
        <v>522</v>
      </c>
      <c r="F490" s="82">
        <v>76197</v>
      </c>
      <c r="G490" s="82">
        <v>76197</v>
      </c>
      <c r="H490" s="96"/>
      <c r="I490" s="96"/>
      <c r="J490" s="117"/>
      <c r="K490" s="117"/>
      <c r="L490" s="117"/>
      <c r="M490" s="117"/>
      <c r="N490" s="117"/>
      <c r="O490" s="117"/>
      <c r="P490" s="104"/>
      <c r="Q490" s="104"/>
      <c r="R490" s="104"/>
      <c r="S490" s="104"/>
      <c r="T490" s="104"/>
      <c r="U490" s="104"/>
    </row>
    <row r="491" spans="1:21" ht="12.75">
      <c r="A491" s="110">
        <f t="shared" si="21"/>
        <v>200</v>
      </c>
      <c r="B491" s="111" t="s">
        <v>130</v>
      </c>
      <c r="C491" s="8" t="s">
        <v>394</v>
      </c>
      <c r="D491" s="99">
        <v>2015</v>
      </c>
      <c r="E491" s="119">
        <v>2101060638</v>
      </c>
      <c r="F491" s="82">
        <v>19780</v>
      </c>
      <c r="G491" s="82">
        <v>19780</v>
      </c>
      <c r="H491" s="96"/>
      <c r="I491" s="96"/>
      <c r="J491" s="117"/>
      <c r="K491" s="117"/>
      <c r="L491" s="117"/>
      <c r="M491" s="117"/>
      <c r="N491" s="117"/>
      <c r="O491" s="117"/>
      <c r="P491" s="104"/>
      <c r="Q491" s="104"/>
      <c r="R491" s="104"/>
      <c r="S491" s="104"/>
      <c r="T491" s="104"/>
      <c r="U491" s="104"/>
    </row>
    <row r="492" spans="1:21" ht="12.75">
      <c r="A492" s="110">
        <f t="shared" si="21"/>
        <v>201</v>
      </c>
      <c r="B492" s="111" t="s">
        <v>130</v>
      </c>
      <c r="C492" s="8" t="s">
        <v>395</v>
      </c>
      <c r="D492" s="99">
        <v>2015</v>
      </c>
      <c r="E492" s="119">
        <v>2101060637</v>
      </c>
      <c r="F492" s="82">
        <v>19780</v>
      </c>
      <c r="G492" s="82">
        <v>19780</v>
      </c>
      <c r="H492" s="96"/>
      <c r="I492" s="96"/>
      <c r="J492" s="117"/>
      <c r="K492" s="117"/>
      <c r="L492" s="117"/>
      <c r="M492" s="117"/>
      <c r="N492" s="117"/>
      <c r="O492" s="117"/>
      <c r="P492" s="104"/>
      <c r="Q492" s="104"/>
      <c r="R492" s="104"/>
      <c r="S492" s="104"/>
      <c r="T492" s="104"/>
      <c r="U492" s="104"/>
    </row>
    <row r="493" spans="1:21" ht="12.75">
      <c r="A493" s="110">
        <f t="shared" si="21"/>
        <v>202</v>
      </c>
      <c r="B493" s="111" t="s">
        <v>130</v>
      </c>
      <c r="C493" s="8" t="s">
        <v>239</v>
      </c>
      <c r="D493" s="99">
        <v>2014</v>
      </c>
      <c r="E493" s="119">
        <v>2101060317</v>
      </c>
      <c r="F493" s="82">
        <v>4436</v>
      </c>
      <c r="G493" s="82">
        <v>4436</v>
      </c>
      <c r="H493" s="96"/>
      <c r="I493" s="96"/>
      <c r="J493" s="117"/>
      <c r="K493" s="117"/>
      <c r="L493" s="117"/>
      <c r="M493" s="117"/>
      <c r="N493" s="117"/>
      <c r="O493" s="117"/>
      <c r="P493" s="104"/>
      <c r="Q493" s="104"/>
      <c r="R493" s="104"/>
      <c r="S493" s="104"/>
      <c r="T493" s="104"/>
      <c r="U493" s="104"/>
    </row>
    <row r="494" spans="1:21" ht="12.75">
      <c r="A494" s="110">
        <f t="shared" si="21"/>
        <v>203</v>
      </c>
      <c r="B494" s="111" t="s">
        <v>130</v>
      </c>
      <c r="C494" s="8" t="s">
        <v>239</v>
      </c>
      <c r="D494" s="99">
        <v>2014</v>
      </c>
      <c r="E494" s="165" t="s">
        <v>536</v>
      </c>
      <c r="F494" s="82">
        <v>3100</v>
      </c>
      <c r="G494" s="82">
        <v>3100</v>
      </c>
      <c r="H494" s="96"/>
      <c r="I494" s="96"/>
      <c r="J494" s="117"/>
      <c r="K494" s="117"/>
      <c r="L494" s="117"/>
      <c r="M494" s="117"/>
      <c r="N494" s="117"/>
      <c r="O494" s="117"/>
      <c r="P494" s="104"/>
      <c r="Q494" s="104"/>
      <c r="R494" s="104"/>
      <c r="S494" s="104"/>
      <c r="T494" s="104"/>
      <c r="U494" s="104"/>
    </row>
    <row r="495" spans="1:21" ht="24">
      <c r="A495" s="110">
        <f t="shared" si="21"/>
        <v>204</v>
      </c>
      <c r="B495" s="111" t="s">
        <v>130</v>
      </c>
      <c r="C495" s="8" t="s">
        <v>86</v>
      </c>
      <c r="D495" s="99">
        <v>2014</v>
      </c>
      <c r="E495" s="119">
        <v>2101060636</v>
      </c>
      <c r="F495" s="82">
        <v>48007.24</v>
      </c>
      <c r="G495" s="82">
        <v>3200.48</v>
      </c>
      <c r="H495" s="96"/>
      <c r="I495" s="96"/>
      <c r="J495" s="117"/>
      <c r="K495" s="117"/>
      <c r="L495" s="117"/>
      <c r="M495" s="117"/>
      <c r="N495" s="117"/>
      <c r="O495" s="117"/>
      <c r="P495" s="104"/>
      <c r="Q495" s="104"/>
      <c r="R495" s="104"/>
      <c r="S495" s="104"/>
      <c r="T495" s="104"/>
      <c r="U495" s="104"/>
    </row>
    <row r="496" spans="1:21" ht="36">
      <c r="A496" s="110">
        <f t="shared" si="21"/>
        <v>205</v>
      </c>
      <c r="B496" s="111" t="s">
        <v>130</v>
      </c>
      <c r="C496" s="8" t="s">
        <v>387</v>
      </c>
      <c r="D496" s="99">
        <v>2014</v>
      </c>
      <c r="E496" s="119">
        <v>2101060634</v>
      </c>
      <c r="F496" s="82">
        <v>69160.56</v>
      </c>
      <c r="G496" s="82">
        <v>4610.72</v>
      </c>
      <c r="H496" s="96"/>
      <c r="I496" s="96"/>
      <c r="J496" s="117"/>
      <c r="K496" s="117"/>
      <c r="L496" s="117"/>
      <c r="M496" s="117"/>
      <c r="N496" s="117"/>
      <c r="O496" s="117"/>
      <c r="P496" s="104"/>
      <c r="Q496" s="104"/>
      <c r="R496" s="104"/>
      <c r="S496" s="104"/>
      <c r="T496" s="104"/>
      <c r="U496" s="104"/>
    </row>
    <row r="497" spans="1:21" ht="12.75">
      <c r="A497" s="110">
        <f t="shared" si="21"/>
        <v>206</v>
      </c>
      <c r="B497" s="111" t="s">
        <v>130</v>
      </c>
      <c r="C497" s="8" t="s">
        <v>367</v>
      </c>
      <c r="D497" s="99">
        <v>2014</v>
      </c>
      <c r="E497" s="119">
        <v>2101060635</v>
      </c>
      <c r="F497" s="82">
        <v>14961.66</v>
      </c>
      <c r="G497" s="82">
        <v>14961.66</v>
      </c>
      <c r="H497" s="96"/>
      <c r="I497" s="96"/>
      <c r="J497" s="117"/>
      <c r="K497" s="117"/>
      <c r="L497" s="117"/>
      <c r="M497" s="117"/>
      <c r="N497" s="117"/>
      <c r="O497" s="117"/>
      <c r="P497" s="104"/>
      <c r="Q497" s="104"/>
      <c r="R497" s="104"/>
      <c r="S497" s="104"/>
      <c r="T497" s="104"/>
      <c r="U497" s="104"/>
    </row>
    <row r="498" spans="1:21" ht="12.75">
      <c r="A498" s="110">
        <f t="shared" si="21"/>
        <v>207</v>
      </c>
      <c r="B498" s="111" t="s">
        <v>130</v>
      </c>
      <c r="C498" s="8" t="s">
        <v>388</v>
      </c>
      <c r="D498" s="99">
        <v>2014</v>
      </c>
      <c r="E498" s="119">
        <v>2101060639</v>
      </c>
      <c r="F498" s="82">
        <v>10350</v>
      </c>
      <c r="G498" s="82">
        <v>10350</v>
      </c>
      <c r="H498" s="96"/>
      <c r="I498" s="96"/>
      <c r="J498" s="117"/>
      <c r="K498" s="117"/>
      <c r="L498" s="117"/>
      <c r="M498" s="117"/>
      <c r="N498" s="117"/>
      <c r="O498" s="117"/>
      <c r="P498" s="104"/>
      <c r="Q498" s="104"/>
      <c r="R498" s="104"/>
      <c r="S498" s="104"/>
      <c r="T498" s="104"/>
      <c r="U498" s="104"/>
    </row>
    <row r="499" spans="1:21" ht="12.75">
      <c r="A499" s="110">
        <f t="shared" si="21"/>
        <v>208</v>
      </c>
      <c r="B499" s="111" t="s">
        <v>130</v>
      </c>
      <c r="C499" s="8" t="s">
        <v>389</v>
      </c>
      <c r="D499" s="99">
        <v>2014</v>
      </c>
      <c r="E499" s="119">
        <v>2101060640</v>
      </c>
      <c r="F499" s="82">
        <v>10350</v>
      </c>
      <c r="G499" s="82">
        <v>10350</v>
      </c>
      <c r="H499" s="96"/>
      <c r="I499" s="96"/>
      <c r="J499" s="117"/>
      <c r="K499" s="117"/>
      <c r="L499" s="117"/>
      <c r="M499" s="117"/>
      <c r="N499" s="117"/>
      <c r="O499" s="117"/>
      <c r="P499" s="104"/>
      <c r="Q499" s="104"/>
      <c r="R499" s="104"/>
      <c r="S499" s="104"/>
      <c r="T499" s="104"/>
      <c r="U499" s="104"/>
    </row>
    <row r="500" spans="1:21" ht="12.75">
      <c r="A500" s="110">
        <f t="shared" si="21"/>
        <v>209</v>
      </c>
      <c r="B500" s="111" t="s">
        <v>130</v>
      </c>
      <c r="C500" s="8" t="s">
        <v>390</v>
      </c>
      <c r="D500" s="99">
        <v>2014</v>
      </c>
      <c r="E500" s="119">
        <v>2101060641</v>
      </c>
      <c r="F500" s="82">
        <v>5850</v>
      </c>
      <c r="G500" s="82">
        <v>5850</v>
      </c>
      <c r="H500" s="96"/>
      <c r="I500" s="96"/>
      <c r="J500" s="117"/>
      <c r="K500" s="117"/>
      <c r="L500" s="117"/>
      <c r="M500" s="117"/>
      <c r="N500" s="117"/>
      <c r="O500" s="117"/>
      <c r="P500" s="104"/>
      <c r="Q500" s="104"/>
      <c r="R500" s="104"/>
      <c r="S500" s="104"/>
      <c r="T500" s="104"/>
      <c r="U500" s="104"/>
    </row>
    <row r="501" spans="1:21" ht="12.75">
      <c r="A501" s="110">
        <f t="shared" si="21"/>
        <v>210</v>
      </c>
      <c r="B501" s="111" t="s">
        <v>130</v>
      </c>
      <c r="C501" s="8" t="s">
        <v>390</v>
      </c>
      <c r="D501" s="99">
        <v>2014</v>
      </c>
      <c r="E501" s="119">
        <v>2101060642</v>
      </c>
      <c r="F501" s="82">
        <v>5850</v>
      </c>
      <c r="G501" s="82">
        <v>5850</v>
      </c>
      <c r="H501" s="96"/>
      <c r="I501" s="96"/>
      <c r="J501" s="117"/>
      <c r="K501" s="117"/>
      <c r="L501" s="117"/>
      <c r="M501" s="117"/>
      <c r="N501" s="117"/>
      <c r="O501" s="117"/>
      <c r="P501" s="104"/>
      <c r="Q501" s="104"/>
      <c r="R501" s="104"/>
      <c r="S501" s="104"/>
      <c r="T501" s="104"/>
      <c r="U501" s="104"/>
    </row>
    <row r="502" spans="1:21" ht="12.75">
      <c r="A502" s="110">
        <f t="shared" si="21"/>
        <v>211</v>
      </c>
      <c r="B502" s="111" t="s">
        <v>130</v>
      </c>
      <c r="C502" s="8" t="s">
        <v>391</v>
      </c>
      <c r="D502" s="99">
        <v>2014</v>
      </c>
      <c r="E502" s="119">
        <v>2101060643</v>
      </c>
      <c r="F502" s="82">
        <v>4370</v>
      </c>
      <c r="G502" s="82">
        <v>4370</v>
      </c>
      <c r="H502" s="96"/>
      <c r="I502" s="96"/>
      <c r="J502" s="117"/>
      <c r="K502" s="117"/>
      <c r="L502" s="117"/>
      <c r="M502" s="117"/>
      <c r="N502" s="117"/>
      <c r="O502" s="117"/>
      <c r="P502" s="104"/>
      <c r="Q502" s="104"/>
      <c r="R502" s="104"/>
      <c r="S502" s="104"/>
      <c r="T502" s="104"/>
      <c r="U502" s="104"/>
    </row>
    <row r="503" spans="1:21" ht="12.75">
      <c r="A503" s="110">
        <f t="shared" si="21"/>
        <v>212</v>
      </c>
      <c r="B503" s="111" t="s">
        <v>130</v>
      </c>
      <c r="C503" s="8" t="s">
        <v>391</v>
      </c>
      <c r="D503" s="99">
        <v>2014</v>
      </c>
      <c r="E503" s="119">
        <v>2101060644</v>
      </c>
      <c r="F503" s="82">
        <v>4370</v>
      </c>
      <c r="G503" s="82">
        <v>4370</v>
      </c>
      <c r="H503" s="96"/>
      <c r="I503" s="96"/>
      <c r="J503" s="117"/>
      <c r="K503" s="117"/>
      <c r="L503" s="117"/>
      <c r="M503" s="117"/>
      <c r="N503" s="117"/>
      <c r="O503" s="117"/>
      <c r="P503" s="104"/>
      <c r="Q503" s="104"/>
      <c r="R503" s="104"/>
      <c r="S503" s="104"/>
      <c r="T503" s="104"/>
      <c r="U503" s="104"/>
    </row>
    <row r="504" spans="1:21" ht="12.75">
      <c r="A504" s="110">
        <f t="shared" si="21"/>
        <v>213</v>
      </c>
      <c r="B504" s="111" t="s">
        <v>130</v>
      </c>
      <c r="C504" s="8" t="s">
        <v>391</v>
      </c>
      <c r="D504" s="99">
        <v>2014</v>
      </c>
      <c r="E504" s="119">
        <v>2101060645</v>
      </c>
      <c r="F504" s="82">
        <v>4370</v>
      </c>
      <c r="G504" s="82">
        <v>4370</v>
      </c>
      <c r="H504" s="96"/>
      <c r="I504" s="96"/>
      <c r="J504" s="117"/>
      <c r="K504" s="117"/>
      <c r="L504" s="117"/>
      <c r="M504" s="117"/>
      <c r="N504" s="117"/>
      <c r="O504" s="117"/>
      <c r="P504" s="104"/>
      <c r="Q504" s="104"/>
      <c r="R504" s="104"/>
      <c r="S504" s="104"/>
      <c r="T504" s="104"/>
      <c r="U504" s="104"/>
    </row>
    <row r="505" spans="1:21" ht="12.75">
      <c r="A505" s="110">
        <f t="shared" si="21"/>
        <v>214</v>
      </c>
      <c r="B505" s="111" t="s">
        <v>130</v>
      </c>
      <c r="C505" s="8" t="s">
        <v>378</v>
      </c>
      <c r="D505" s="99">
        <v>2014</v>
      </c>
      <c r="E505" s="119">
        <v>2101060281</v>
      </c>
      <c r="F505" s="82">
        <v>3500</v>
      </c>
      <c r="G505" s="82">
        <v>3500</v>
      </c>
      <c r="H505" s="96"/>
      <c r="I505" s="96"/>
      <c r="J505" s="117"/>
      <c r="K505" s="117"/>
      <c r="L505" s="117"/>
      <c r="M505" s="117"/>
      <c r="N505" s="117"/>
      <c r="O505" s="117"/>
      <c r="P505" s="104"/>
      <c r="Q505" s="104"/>
      <c r="R505" s="104"/>
      <c r="S505" s="104"/>
      <c r="T505" s="104"/>
      <c r="U505" s="104"/>
    </row>
    <row r="506" spans="1:21" ht="12.75">
      <c r="A506" s="110">
        <f t="shared" si="21"/>
        <v>215</v>
      </c>
      <c r="B506" s="111" t="s">
        <v>130</v>
      </c>
      <c r="C506" s="8" t="s">
        <v>378</v>
      </c>
      <c r="D506" s="99">
        <v>2014</v>
      </c>
      <c r="E506" s="119">
        <v>2101060282</v>
      </c>
      <c r="F506" s="82">
        <v>3500</v>
      </c>
      <c r="G506" s="82">
        <v>3500</v>
      </c>
      <c r="H506" s="96"/>
      <c r="I506" s="96"/>
      <c r="J506" s="117"/>
      <c r="K506" s="117"/>
      <c r="L506" s="117"/>
      <c r="M506" s="117"/>
      <c r="N506" s="117"/>
      <c r="O506" s="117"/>
      <c r="P506" s="104"/>
      <c r="Q506" s="104"/>
      <c r="R506" s="104"/>
      <c r="S506" s="104"/>
      <c r="T506" s="104"/>
      <c r="U506" s="104"/>
    </row>
    <row r="507" spans="1:21" ht="12.75">
      <c r="A507" s="110">
        <f t="shared" si="21"/>
        <v>216</v>
      </c>
      <c r="B507" s="111" t="s">
        <v>130</v>
      </c>
      <c r="C507" s="8" t="s">
        <v>378</v>
      </c>
      <c r="D507" s="99">
        <v>2014</v>
      </c>
      <c r="E507" s="119">
        <v>2101060391</v>
      </c>
      <c r="F507" s="82">
        <v>3500</v>
      </c>
      <c r="G507" s="82">
        <v>3500</v>
      </c>
      <c r="H507" s="96"/>
      <c r="I507" s="96"/>
      <c r="J507" s="117"/>
      <c r="K507" s="117"/>
      <c r="L507" s="117"/>
      <c r="M507" s="117"/>
      <c r="N507" s="117"/>
      <c r="O507" s="117"/>
      <c r="P507" s="104"/>
      <c r="Q507" s="104"/>
      <c r="R507" s="104"/>
      <c r="S507" s="104"/>
      <c r="T507" s="104"/>
      <c r="U507" s="104"/>
    </row>
    <row r="508" spans="1:21" ht="12.75">
      <c r="A508" s="110">
        <f t="shared" si="21"/>
        <v>217</v>
      </c>
      <c r="B508" s="111" t="s">
        <v>130</v>
      </c>
      <c r="C508" s="8" t="s">
        <v>392</v>
      </c>
      <c r="D508" s="99">
        <v>2014</v>
      </c>
      <c r="E508" s="119">
        <v>2101060489</v>
      </c>
      <c r="F508" s="82">
        <v>55000</v>
      </c>
      <c r="G508" s="82">
        <v>55000</v>
      </c>
      <c r="H508" s="96"/>
      <c r="I508" s="96"/>
      <c r="J508" s="117"/>
      <c r="K508" s="117"/>
      <c r="L508" s="117"/>
      <c r="M508" s="117"/>
      <c r="N508" s="117"/>
      <c r="O508" s="117"/>
      <c r="P508" s="104"/>
      <c r="Q508" s="104"/>
      <c r="R508" s="104"/>
      <c r="S508" s="104"/>
      <c r="T508" s="104"/>
      <c r="U508" s="104"/>
    </row>
    <row r="509" spans="1:15" ht="15.75">
      <c r="A509" s="21"/>
      <c r="B509" s="17"/>
      <c r="C509" s="18" t="s">
        <v>161</v>
      </c>
      <c r="D509" s="18"/>
      <c r="E509" s="18"/>
      <c r="F509" s="125">
        <f>SUM(F292:F508)</f>
        <v>26168057.159999996</v>
      </c>
      <c r="G509" s="125">
        <f>SUM(G292:G508)</f>
        <v>17404620.22</v>
      </c>
      <c r="H509" s="125">
        <f>SUM(H292:H508)</f>
        <v>6341831.980000002</v>
      </c>
      <c r="I509" s="42"/>
      <c r="J509" s="18"/>
      <c r="K509" s="18"/>
      <c r="L509" s="18"/>
      <c r="M509" s="18"/>
      <c r="N509" s="18"/>
      <c r="O509" s="18"/>
    </row>
    <row r="510" ht="15.75">
      <c r="A510" s="3"/>
    </row>
    <row r="511" ht="15.75">
      <c r="A511" s="3" t="s">
        <v>537</v>
      </c>
    </row>
    <row r="512" ht="15.75">
      <c r="A512" s="3"/>
    </row>
  </sheetData>
  <sheetProtection/>
  <mergeCells count="28">
    <mergeCell ref="A7:P7"/>
    <mergeCell ref="A8:O8"/>
    <mergeCell ref="B10:B12"/>
    <mergeCell ref="C10:C12"/>
    <mergeCell ref="J10:J12"/>
    <mergeCell ref="K10:K12"/>
    <mergeCell ref="L10:L12"/>
    <mergeCell ref="M10:M12"/>
    <mergeCell ref="D11:D12"/>
    <mergeCell ref="E11:E12"/>
    <mergeCell ref="A106:O106"/>
    <mergeCell ref="N10:N12"/>
    <mergeCell ref="O10:O12"/>
    <mergeCell ref="F11:I11"/>
    <mergeCell ref="A14:O14"/>
    <mergeCell ref="A15:O15"/>
    <mergeCell ref="A10:A12"/>
    <mergeCell ref="F10:I10"/>
    <mergeCell ref="A230:C230"/>
    <mergeCell ref="A231:O231"/>
    <mergeCell ref="A232:O232"/>
    <mergeCell ref="A233:O233"/>
    <mergeCell ref="A291:O291"/>
    <mergeCell ref="A16:O16"/>
    <mergeCell ref="C19:O19"/>
    <mergeCell ref="A101:O101"/>
    <mergeCell ref="A102:O102"/>
    <mergeCell ref="A103:O10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2016-02-17T14:12:34Z</cp:lastPrinted>
  <dcterms:created xsi:type="dcterms:W3CDTF">2013-06-21T04:30:21Z</dcterms:created>
  <dcterms:modified xsi:type="dcterms:W3CDTF">2016-06-17T12:00:42Z</dcterms:modified>
  <cp:category/>
  <cp:version/>
  <cp:contentType/>
  <cp:contentStatus/>
</cp:coreProperties>
</file>